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88DCB4AD-819B-4C28-9E14-968905138D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17" i="1" l="1"/>
  <c r="K39" i="1"/>
  <c r="K40" i="1" l="1"/>
  <c r="K41" i="1" s="1"/>
  <c r="K42" i="1" s="1"/>
  <c r="E41" i="1" s="1"/>
</calcChain>
</file>

<file path=xl/sharedStrings.xml><?xml version="1.0" encoding="utf-8"?>
<sst xmlns="http://schemas.openxmlformats.org/spreadsheetml/2006/main" count="56" uniqueCount="56">
  <si>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</si>
  <si>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</si>
  <si>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</si>
  <si>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</si>
  <si>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</si>
  <si>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</si>
  <si>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</si>
  <si>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</si>
  <si>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</si>
  <si>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</si>
  <si>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</si>
  <si>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</si>
  <si>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</si>
  <si>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</si>
  <si>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</si>
  <si>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</si>
  <si>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</si>
  <si>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</si>
  <si>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</si>
  <si>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</si>
  <si>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</si>
  <si>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</si>
  <si>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</si>
  <si>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</si>
  <si>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</si>
  <si>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</si>
  <si>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</si>
  <si>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</si>
  <si>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</si>
  <si>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</si>
  <si>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กรมการเปลี่ยนแปลงสภาพภูมิอากาศและสิ่งแวดล้อม</t>
  </si>
  <si>
    <t>TOYOTA</t>
  </si>
  <si>
    <t>COMMUTER</t>
  </si>
  <si>
    <t xml:space="preserve">ฮพ-4042              </t>
  </si>
  <si>
    <t xml:space="preserve">ผ้าดิสเบรคหน้า       </t>
  </si>
  <si>
    <t xml:space="preserve">เจียรจานดิสเบรคหน้า                               </t>
  </si>
  <si>
    <t xml:space="preserve">ปาดหน้าก้ามเบรคหลัง     </t>
  </si>
  <si>
    <t xml:space="preserve">เจียรจานเบรคหลัง </t>
  </si>
  <si>
    <t xml:space="preserve">ดุมลูกปืนล้อหน้าข้างขวา     </t>
  </si>
  <si>
    <t xml:space="preserve">อัดเปลี่ยนดุมลูกปืนล้อหน้า  </t>
  </si>
  <si>
    <t xml:space="preserve">ลูกปืนล้อหลัง ซ้าย-ขวา </t>
  </si>
  <si>
    <t xml:space="preserve">ซีลล้อหลังนอก   </t>
  </si>
  <si>
    <t xml:space="preserve">ซีลล้อหลังใน   </t>
  </si>
  <si>
    <t xml:space="preserve">ปลอกอัดลูกปืนล้อหลังตัวนอก  </t>
  </si>
  <si>
    <t xml:space="preserve">ปลอกอัดลูกปืนล้อหลังตัวใน </t>
  </si>
  <si>
    <t xml:space="preserve">อัดเปลี่ยนลูกปืนล้อหลัง   </t>
  </si>
  <si>
    <t xml:space="preserve">น้ำมันเฟืองท้าย (เติม) </t>
  </si>
  <si>
    <t xml:space="preserve">น้ำมันเบรค     </t>
  </si>
  <si>
    <t xml:space="preserve">น้ำมันล้างอุปกรณ์    </t>
  </si>
  <si>
    <t xml:space="preserve">สายพานหน้าเครื่อง  </t>
  </si>
  <si>
    <t xml:space="preserve">ชุดตั้งสายพานหน้าเครื่อง   </t>
  </si>
  <si>
    <t xml:space="preserve">ลูกรอกสายพานหน้าเครื่อง (เล็ก)    </t>
  </si>
  <si>
    <t xml:space="preserve">ลูกรอกสายพานหน้าเครื่อง (ใหญ่)  </t>
  </si>
  <si>
    <t xml:space="preserve">มู่เล่ย์ไดร์ชาร์จ </t>
  </si>
  <si>
    <t xml:space="preserve">ตั้งศูนย์  </t>
  </si>
  <si>
    <t xml:space="preserve">ค่าแรง + ตรวจเช็ค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</si>
</sst>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4"/>
  <sheetViews>
    <sheetView tabSelected="1" zoomScale="120" workbookViewId="0">
      <selection activeCell="M24" sqref="M24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3.5" style="4" customWidth="1"/>
    <col min="4" max="4" width="9" style="4"/>
    <col min="5" max="5" width="6.125" style="4" customWidth="1"/>
    <col min="6" max="6" width="10.625" style="4" customWidth="1"/>
    <col min="7" max="7" width="6.2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</row>
    <row r="2" spans="2:11" ht="13.9" customHeight="1" x14ac:dyDescent="0.15">
      <c r="B2" s="30" t="s">
        <v>1</v>
      </c>
      <c r="C2" s="30"/>
      <c r="D2" s="30"/>
      <c r="E2" s="30"/>
      <c r="F2" s="30"/>
      <c r="G2" s="30"/>
      <c r="H2" s="30"/>
      <c r="I2" s="30"/>
      <c r="J2" s="30"/>
      <c r="K2" s="30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</row>
    <row r="5" spans="2:11" ht="13.9" customHeight="1" x14ac:dyDescent="0.1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2" t="s">
        <v>4</v>
      </c>
      <c r="D8" s="32"/>
      <c r="E8" s="32"/>
      <c r="F8" s="32"/>
      <c r="G8" s="32"/>
      <c r="H8" s="32"/>
      <c r="I8" s="32"/>
      <c r="J8" s="32"/>
      <c r="K8" s="32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7"/>
      <c r="K9" s="28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1" t="s">
        <v>6</v>
      </c>
      <c r="C11" s="52"/>
      <c r="D11" s="49" t="s">
        <v>30</v>
      </c>
      <c r="E11" s="49"/>
      <c r="F11" s="49"/>
      <c r="G11" s="49"/>
      <c r="H11" s="9" t="s">
        <v>7</v>
      </c>
      <c r="I11" s="49"/>
      <c r="J11" s="49"/>
      <c r="K11" s="50"/>
    </row>
    <row r="12" spans="2:11" ht="19.899999999999999" customHeight="1" x14ac:dyDescent="0.15">
      <c r="B12" s="38" t="s">
        <v>8</v>
      </c>
      <c r="C12" s="39"/>
      <c r="D12" s="28"/>
      <c r="E12" s="28"/>
      <c r="F12" s="28"/>
      <c r="G12" s="28"/>
      <c r="H12" s="28"/>
      <c r="I12" s="28"/>
      <c r="J12" s="28"/>
      <c r="K12" s="47"/>
    </row>
    <row r="13" spans="2:11" s="1" customFormat="1" ht="19.899999999999999" customHeight="1" x14ac:dyDescent="0.15">
      <c r="B13" s="38" t="s">
        <v>9</v>
      </c>
      <c r="C13" s="39"/>
      <c r="D13" s="25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15">
      <c r="B14" s="40"/>
      <c r="C14" s="28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1" t="s">
        <v>14</v>
      </c>
      <c r="D15" s="42"/>
      <c r="E15" s="42"/>
      <c r="F15" s="42"/>
      <c r="G15" s="42"/>
      <c r="H15" s="43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3" t="s">
        <v>19</v>
      </c>
      <c r="D16" s="54"/>
      <c r="E16" s="54"/>
      <c r="F16" s="54"/>
      <c r="G16" s="54"/>
      <c r="H16" s="55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4" t="s">
        <v>29</v>
      </c>
      <c r="D17" s="45"/>
      <c r="E17" s="45"/>
      <c r="F17" s="45"/>
      <c r="G17" s="45"/>
      <c r="H17" s="46"/>
      <c r="I17" s="16">
        <v>4</v>
      </c>
      <c r="J17" s="21">
        <v>3598.13</v>
      </c>
      <c r="K17" s="21">
        <f>J17*I17</f>
        <v>14392.52</v>
      </c>
    </row>
    <row r="18" spans="2:11" ht="19.899999999999999" customHeight="1" x14ac:dyDescent="0.15">
      <c r="B18" s="16">
        <v>2</v>
      </c>
      <c r="C18" s="44" t="s">
        <v>34</v>
      </c>
      <c r="D18" s="45"/>
      <c r="E18" s="45"/>
      <c r="F18" s="45"/>
      <c r="G18" s="45"/>
      <c r="H18" s="46"/>
      <c r="I18" s="16">
        <v>1</v>
      </c>
      <c r="J18" s="21">
        <v>3950</v>
      </c>
      <c r="K18" s="21">
        <f t="shared" ref="K18:K38" si="0">J18*I18</f>
        <v>3950</v>
      </c>
    </row>
    <row r="19" spans="2:11" ht="19.899999999999999" customHeight="1" x14ac:dyDescent="0.15">
      <c r="B19" s="16">
        <v>3</v>
      </c>
      <c r="C19" s="35" t="s">
        <v>35</v>
      </c>
      <c r="D19" s="36"/>
      <c r="E19" s="36"/>
      <c r="F19" s="36"/>
      <c r="G19" s="36"/>
      <c r="H19" s="37"/>
      <c r="I19" s="16">
        <v>2</v>
      </c>
      <c r="J19" s="21">
        <v>500</v>
      </c>
      <c r="K19" s="21">
        <f t="shared" si="0"/>
        <v>1000</v>
      </c>
    </row>
    <row r="20" spans="2:11" ht="19.899999999999999" customHeight="1" x14ac:dyDescent="0.15">
      <c r="B20" s="16">
        <v>4</v>
      </c>
      <c r="C20" s="35" t="s">
        <v>36</v>
      </c>
      <c r="D20" s="36"/>
      <c r="E20" s="36"/>
      <c r="F20" s="36"/>
      <c r="G20" s="36"/>
      <c r="H20" s="37"/>
      <c r="I20" s="16">
        <v>4</v>
      </c>
      <c r="J20" s="21">
        <v>250</v>
      </c>
      <c r="K20" s="21">
        <f t="shared" si="0"/>
        <v>1000</v>
      </c>
    </row>
    <row r="21" spans="2:11" ht="19.899999999999999" customHeight="1" x14ac:dyDescent="0.15">
      <c r="B21" s="16">
        <v>5</v>
      </c>
      <c r="C21" s="35" t="s">
        <v>37</v>
      </c>
      <c r="D21" s="36"/>
      <c r="E21" s="36"/>
      <c r="F21" s="36"/>
      <c r="G21" s="36"/>
      <c r="H21" s="37"/>
      <c r="I21" s="16">
        <v>2</v>
      </c>
      <c r="J21" s="21">
        <v>500</v>
      </c>
      <c r="K21" s="21">
        <f t="shared" si="0"/>
        <v>1000</v>
      </c>
    </row>
    <row r="22" spans="2:11" ht="19.899999999999999" customHeight="1" x14ac:dyDescent="0.15">
      <c r="B22" s="16">
        <v>6</v>
      </c>
      <c r="C22" s="35" t="s">
        <v>38</v>
      </c>
      <c r="D22" s="36"/>
      <c r="E22" s="36"/>
      <c r="F22" s="36"/>
      <c r="G22" s="36"/>
      <c r="H22" s="37"/>
      <c r="I22" s="16">
        <v>1</v>
      </c>
      <c r="J22" s="21">
        <v>3950</v>
      </c>
      <c r="K22" s="21">
        <f t="shared" si="0"/>
        <v>3950</v>
      </c>
    </row>
    <row r="23" spans="2:11" ht="19.899999999999999" customHeight="1" x14ac:dyDescent="0.15">
      <c r="B23" s="16">
        <v>7</v>
      </c>
      <c r="C23" s="35" t="s">
        <v>39</v>
      </c>
      <c r="D23" s="36"/>
      <c r="E23" s="36"/>
      <c r="F23" s="36"/>
      <c r="G23" s="36"/>
      <c r="H23" s="37"/>
      <c r="I23" s="16">
        <v>1</v>
      </c>
      <c r="J23" s="21">
        <v>600</v>
      </c>
      <c r="K23" s="21">
        <f t="shared" si="0"/>
        <v>600</v>
      </c>
    </row>
    <row r="24" spans="2:11" ht="19.899999999999999" customHeight="1" x14ac:dyDescent="0.15">
      <c r="B24" s="16">
        <v>8</v>
      </c>
      <c r="C24" s="35" t="s">
        <v>40</v>
      </c>
      <c r="D24" s="36"/>
      <c r="E24" s="36"/>
      <c r="F24" s="36"/>
      <c r="G24" s="36"/>
      <c r="H24" s="37"/>
      <c r="I24" s="16">
        <v>2</v>
      </c>
      <c r="J24" s="21">
        <v>3950</v>
      </c>
      <c r="K24" s="21">
        <f t="shared" si="0"/>
        <v>7900</v>
      </c>
    </row>
    <row r="25" spans="2:11" ht="19.899999999999999" customHeight="1" x14ac:dyDescent="0.15">
      <c r="B25" s="16">
        <v>9</v>
      </c>
      <c r="C25" s="35" t="s">
        <v>41</v>
      </c>
      <c r="D25" s="36"/>
      <c r="E25" s="36"/>
      <c r="F25" s="36"/>
      <c r="G25" s="36"/>
      <c r="H25" s="37"/>
      <c r="I25" s="16">
        <v>2</v>
      </c>
      <c r="J25" s="21">
        <v>380</v>
      </c>
      <c r="K25" s="21">
        <f t="shared" si="0"/>
        <v>760</v>
      </c>
    </row>
    <row r="26" spans="2:11" ht="19.899999999999999" customHeight="1" x14ac:dyDescent="0.15">
      <c r="B26" s="16">
        <v>10</v>
      </c>
      <c r="C26" s="35" t="s">
        <v>42</v>
      </c>
      <c r="D26" s="36"/>
      <c r="E26" s="36"/>
      <c r="F26" s="36"/>
      <c r="G26" s="36"/>
      <c r="H26" s="37"/>
      <c r="I26" s="16">
        <v>2</v>
      </c>
      <c r="J26" s="21">
        <v>400</v>
      </c>
      <c r="K26" s="21">
        <f t="shared" si="0"/>
        <v>800</v>
      </c>
    </row>
    <row r="27" spans="2:11" ht="19.899999999999999" customHeight="1" x14ac:dyDescent="0.15">
      <c r="B27" s="16">
        <v>11</v>
      </c>
      <c r="C27" s="35" t="s">
        <v>43</v>
      </c>
      <c r="D27" s="36"/>
      <c r="E27" s="36"/>
      <c r="F27" s="36"/>
      <c r="G27" s="36"/>
      <c r="H27" s="37"/>
      <c r="I27" s="16">
        <v>2</v>
      </c>
      <c r="J27" s="21">
        <v>850</v>
      </c>
      <c r="K27" s="21">
        <f t="shared" si="0"/>
        <v>1700</v>
      </c>
    </row>
    <row r="28" spans="2:11" ht="19.899999999999999" customHeight="1" x14ac:dyDescent="0.15">
      <c r="B28" s="16">
        <v>12</v>
      </c>
      <c r="C28" s="35" t="s">
        <v>44</v>
      </c>
      <c r="D28" s="36"/>
      <c r="E28" s="36"/>
      <c r="F28" s="36"/>
      <c r="G28" s="36"/>
      <c r="H28" s="37"/>
      <c r="I28" s="16">
        <v>2</v>
      </c>
      <c r="J28" s="21">
        <v>850</v>
      </c>
      <c r="K28" s="21">
        <f t="shared" si="0"/>
        <v>1700</v>
      </c>
    </row>
    <row r="29" spans="2:11" ht="19.899999999999999" customHeight="1" x14ac:dyDescent="0.15">
      <c r="B29" s="16">
        <v>13</v>
      </c>
      <c r="C29" s="35" t="s">
        <v>45</v>
      </c>
      <c r="D29" s="36"/>
      <c r="E29" s="36"/>
      <c r="F29" s="36"/>
      <c r="G29" s="36"/>
      <c r="H29" s="37"/>
      <c r="I29" s="16">
        <v>2</v>
      </c>
      <c r="J29" s="21">
        <v>800</v>
      </c>
      <c r="K29" s="21">
        <f t="shared" si="0"/>
        <v>1600</v>
      </c>
    </row>
    <row r="30" spans="2:11" ht="19.899999999999999" customHeight="1" x14ac:dyDescent="0.15">
      <c r="B30" s="16">
        <v>14</v>
      </c>
      <c r="C30" s="35" t="s">
        <v>46</v>
      </c>
      <c r="D30" s="36"/>
      <c r="E30" s="36"/>
      <c r="F30" s="36"/>
      <c r="G30" s="36"/>
      <c r="H30" s="37"/>
      <c r="I30" s="16">
        <v>1</v>
      </c>
      <c r="J30" s="21">
        <v>400</v>
      </c>
      <c r="K30" s="21">
        <f t="shared" si="0"/>
        <v>400</v>
      </c>
    </row>
    <row r="31" spans="2:11" ht="19.899999999999999" customHeight="1" x14ac:dyDescent="0.15">
      <c r="B31" s="16">
        <v>15</v>
      </c>
      <c r="C31" s="35" t="s">
        <v>47</v>
      </c>
      <c r="D31" s="36"/>
      <c r="E31" s="36"/>
      <c r="F31" s="36"/>
      <c r="G31" s="36"/>
      <c r="H31" s="37"/>
      <c r="I31" s="16">
        <v>1</v>
      </c>
      <c r="J31" s="21">
        <v>380</v>
      </c>
      <c r="K31" s="21">
        <f t="shared" si="0"/>
        <v>380</v>
      </c>
    </row>
    <row r="32" spans="2:11" ht="19.899999999999999" customHeight="1" x14ac:dyDescent="0.15">
      <c r="B32" s="16">
        <v>16</v>
      </c>
      <c r="C32" s="35" t="s">
        <v>48</v>
      </c>
      <c r="D32" s="36"/>
      <c r="E32" s="36"/>
      <c r="F32" s="36"/>
      <c r="G32" s="36"/>
      <c r="H32" s="37"/>
      <c r="I32" s="16">
        <v>1</v>
      </c>
      <c r="J32" s="21">
        <v>500</v>
      </c>
      <c r="K32" s="21">
        <f t="shared" si="0"/>
        <v>500</v>
      </c>
    </row>
    <row r="33" spans="2:11" ht="19.899999999999999" customHeight="1" x14ac:dyDescent="0.15">
      <c r="B33" s="16">
        <v>17</v>
      </c>
      <c r="C33" s="35" t="s">
        <v>49</v>
      </c>
      <c r="D33" s="36"/>
      <c r="E33" s="36"/>
      <c r="F33" s="36"/>
      <c r="G33" s="36"/>
      <c r="H33" s="37"/>
      <c r="I33" s="16">
        <v>1</v>
      </c>
      <c r="J33" s="21">
        <v>3120</v>
      </c>
      <c r="K33" s="21">
        <f t="shared" si="0"/>
        <v>3120</v>
      </c>
    </row>
    <row r="34" spans="2:11" ht="19.899999999999999" customHeight="1" x14ac:dyDescent="0.15">
      <c r="B34" s="16">
        <v>18</v>
      </c>
      <c r="C34" s="35" t="s">
        <v>50</v>
      </c>
      <c r="D34" s="36"/>
      <c r="E34" s="36"/>
      <c r="F34" s="36"/>
      <c r="G34" s="36"/>
      <c r="H34" s="37"/>
      <c r="I34" s="16">
        <v>1</v>
      </c>
      <c r="J34" s="21">
        <v>4250</v>
      </c>
      <c r="K34" s="21">
        <f t="shared" si="0"/>
        <v>4250</v>
      </c>
    </row>
    <row r="35" spans="2:11" ht="19.899999999999999" customHeight="1" x14ac:dyDescent="0.15">
      <c r="B35" s="16">
        <v>19</v>
      </c>
      <c r="C35" s="35" t="s">
        <v>51</v>
      </c>
      <c r="D35" s="36"/>
      <c r="E35" s="36"/>
      <c r="F35" s="36"/>
      <c r="G35" s="36"/>
      <c r="H35" s="37"/>
      <c r="I35" s="16">
        <v>1</v>
      </c>
      <c r="J35" s="21">
        <v>1950</v>
      </c>
      <c r="K35" s="21">
        <f t="shared" si="0"/>
        <v>1950</v>
      </c>
    </row>
    <row r="36" spans="2:11" ht="19.899999999999999" customHeight="1" x14ac:dyDescent="0.15">
      <c r="B36" s="16">
        <v>20</v>
      </c>
      <c r="C36" s="24" t="s">
        <v>52</v>
      </c>
      <c r="D36" s="25"/>
      <c r="E36" s="25"/>
      <c r="F36" s="25"/>
      <c r="G36" s="25"/>
      <c r="H36" s="26"/>
      <c r="I36" s="16">
        <v>1</v>
      </c>
      <c r="J36" s="21">
        <v>1980</v>
      </c>
      <c r="K36" s="21">
        <f t="shared" si="0"/>
        <v>1980</v>
      </c>
    </row>
    <row r="37" spans="2:11" ht="19.899999999999999" customHeight="1" x14ac:dyDescent="0.15">
      <c r="B37" s="16">
        <v>21</v>
      </c>
      <c r="C37" s="24" t="s">
        <v>53</v>
      </c>
      <c r="D37" s="25"/>
      <c r="E37" s="25"/>
      <c r="F37" s="25"/>
      <c r="G37" s="25"/>
      <c r="H37" s="26"/>
      <c r="I37" s="16">
        <v>1</v>
      </c>
      <c r="J37" s="21">
        <v>3550</v>
      </c>
      <c r="K37" s="21">
        <f t="shared" si="0"/>
        <v>3550</v>
      </c>
    </row>
    <row r="38" spans="2:11" ht="19.899999999999999" customHeight="1" x14ac:dyDescent="0.15">
      <c r="B38" s="16">
        <v>22</v>
      </c>
      <c r="C38" s="24" t="s">
        <v>54</v>
      </c>
      <c r="D38" s="25"/>
      <c r="E38" s="25"/>
      <c r="F38" s="25"/>
      <c r="G38" s="25"/>
      <c r="H38" s="26"/>
      <c r="I38" s="16">
        <v>1</v>
      </c>
      <c r="J38" s="21">
        <v>500</v>
      </c>
      <c r="K38" s="21">
        <f t="shared" si="0"/>
        <v>500</v>
      </c>
    </row>
    <row r="39" spans="2:11" ht="19.899999999999999" customHeight="1" x14ac:dyDescent="0.15">
      <c r="B39" s="16">
        <v>23</v>
      </c>
      <c r="C39" s="48" t="s">
        <v>55</v>
      </c>
      <c r="D39" s="48"/>
      <c r="E39" s="48"/>
      <c r="F39" s="48"/>
      <c r="G39" s="48"/>
      <c r="H39" s="48"/>
      <c r="I39" s="16">
        <v>1</v>
      </c>
      <c r="J39" s="21">
        <v>6000</v>
      </c>
      <c r="K39" s="21">
        <f>IF(B39&lt;&gt;"",J39*I39,"")</f>
        <v>6000</v>
      </c>
    </row>
    <row r="40" spans="2:11" ht="19.899999999999999" customHeight="1" x14ac:dyDescent="0.15">
      <c r="B40" s="7"/>
      <c r="C40" s="6"/>
      <c r="D40" s="6"/>
      <c r="E40" s="6"/>
      <c r="F40" s="6"/>
      <c r="G40" s="6"/>
      <c r="H40" s="6"/>
      <c r="I40" s="6"/>
      <c r="J40" s="22" t="s">
        <v>23</v>
      </c>
      <c r="K40" s="23">
        <f>SUM(K17:K39)</f>
        <v>62982.520000000004</v>
      </c>
    </row>
    <row r="41" spans="2:11" ht="19.899999999999999" customHeight="1" x14ac:dyDescent="0.15">
      <c r="B41" s="18" t="s">
        <v>24</v>
      </c>
      <c r="C41" s="19"/>
      <c r="D41" s="19"/>
      <c r="E41" s="49" t="str">
        <f>BAHTTEXT(K42)</f>
        <v>หกหมื่นเจ็ดพันสามร้อยเก้าสิบเอ็ดบาทสามสิบสตางค์</v>
      </c>
      <c r="F41" s="49"/>
      <c r="G41" s="49"/>
      <c r="H41" s="49"/>
      <c r="I41" s="50"/>
      <c r="J41" s="22" t="s">
        <v>25</v>
      </c>
      <c r="K41" s="23">
        <f>K40*0.07</f>
        <v>4408.7764000000006</v>
      </c>
    </row>
    <row r="42" spans="2:11" ht="19.899999999999999" customHeight="1" x14ac:dyDescent="0.15">
      <c r="B42" s="6"/>
      <c r="C42" s="6"/>
      <c r="D42" s="6"/>
      <c r="E42" s="6"/>
      <c r="F42" s="6"/>
      <c r="G42" s="6"/>
      <c r="H42" s="6"/>
      <c r="I42" s="33" t="s">
        <v>26</v>
      </c>
      <c r="J42" s="34"/>
      <c r="K42" s="23">
        <f>SUM(K40:K41)</f>
        <v>67391.296400000007</v>
      </c>
    </row>
    <row r="43" spans="2:11" ht="19.899999999999999" customHeight="1" x14ac:dyDescent="0.15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ht="19.899999999999999" customHeight="1" x14ac:dyDescent="0.15">
      <c r="B44" s="6"/>
      <c r="C44" s="6"/>
      <c r="D44" s="7" t="s">
        <v>27</v>
      </c>
      <c r="E44" s="11"/>
      <c r="F44" s="11"/>
      <c r="G44" s="11"/>
      <c r="H44" s="6" t="s">
        <v>28</v>
      </c>
      <c r="I44" s="6"/>
      <c r="J44" s="6"/>
      <c r="K44" s="6"/>
    </row>
  </sheetData>
  <mergeCells count="37">
    <mergeCell ref="E41:I41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42:J42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9:H39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2023-11-14T03:51:46Z</cp:lastPrinted>
  <dcterms:created xsi:type="dcterms:W3CDTF">2015-06-22T02:44:58Z</dcterms:created>
  <dcterms:modified xsi:type="dcterms:W3CDTF">2024-07-31T06:10:01Z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