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FE23C04-E0B3-4ADA-9A2F-580A508D8F99}" xr6:coauthVersionLast="47" xr6:coauthVersionMax="47" xr10:uidLastSave="{00000000-0000-0000-0000-000000000000}"/>
  <bookViews>
    <workbookView xWindow="-118" yWindow="-118" windowWidth="21181" windowHeight="11311" activeTab="1" xr2:uid="{00000000-000D-0000-FFFF-FFFF00000000}"/>
  </bookViews>
  <sheets>
    <sheet name="หน้า1" sheetId="1" r:id="rId1"/>
    <sheet name="หน้า2" sheetId="2" r:id="rId2"/>
    <sheet name="Sheet3" sheetId="3" r:id="rId3"/>
  </sheets>
  <definedNames>
    <definedName name="_xlnm.Print_Area" localSheetId="0">หน้า1!$B$1:$K$41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2" l="1"/>
  <c r="K27" i="2"/>
  <c r="K26" i="2"/>
  <c r="K25" i="2"/>
  <c r="K24" i="2"/>
  <c r="K23" i="2"/>
  <c r="K22" i="2"/>
  <c r="K21" i="2"/>
  <c r="K18" i="2" l="1"/>
  <c r="K19" i="2"/>
  <c r="K20" i="2"/>
  <c r="K17" i="2"/>
  <c r="K36" i="1"/>
  <c r="K34" i="1"/>
  <c r="K35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37" i="2" l="1"/>
  <c r="K38" i="2" s="1"/>
  <c r="K39" i="2" s="1"/>
  <c r="E38" i="2" s="1"/>
  <c r="K38" i="1" l="1"/>
  <c r="K39" i="1" s="1"/>
  <c r="E38" i="1" s="1"/>
</calcChain>
</file>

<file path=xl/sharedStrings.xml><?xml version="1.0" encoding="utf-8"?>
<sst xmlns="http://schemas.openxmlformats.org/spreadsheetml/2006/main" count="98" uniqueCount="69">
  <si>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</si>
  <si>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</si>
  <si>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</si>
  <si>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</si>
  <si>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</si>
  <si>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</si>
  <si>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</si>
  <si>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</si>
  <si>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</si>
  <si>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</si>
  <si>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</si>
  <si>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</si>
  <si>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</si>
  <si>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</si>
  <si>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</si>
  <si>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</si>
  <si>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</si>
  <si>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</si>
  <si>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</si>
  <si>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</si>
  <si>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</si>
  <si>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</si>
  <si>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</si>
  <si>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</si>
  <si>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</si>
  <si>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</si>
  <si>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</si>
  <si>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</si>
  <si>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</si>
  <si>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</si>
  <si>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ISUZU</t>
  </si>
  <si>
    <t>DMAX</t>
  </si>
  <si>
    <t xml:space="preserve">กรมส่งเสริมคุณภาพสิ่งแวดล้อม           </t>
  </si>
  <si>
    <t>ฌอ-4091</t>
  </si>
  <si>
    <t>TOYOTA</t>
  </si>
  <si>
    <t>VIGO</t>
  </si>
  <si>
    <t xml:space="preserve">ผ้าคลัช                                 </t>
  </si>
  <si>
    <t>หวีคลัช</t>
  </si>
  <si>
    <t>ลูกปืนคลัช</t>
  </si>
  <si>
    <t xml:space="preserve">ลูกปืนฟลายวีล      </t>
  </si>
  <si>
    <t xml:space="preserve">เจียรฟลายวีล + ปรับหน้าผ้าคลัช        </t>
  </si>
  <si>
    <t xml:space="preserve">น้ำมันเกียร์    </t>
  </si>
  <si>
    <t xml:space="preserve">ซีลท้ายเกียร์  </t>
  </si>
  <si>
    <t xml:space="preserve">ซีลเกียร์ 4WD </t>
  </si>
  <si>
    <t xml:space="preserve">น้ำมันเกียร์ 4WD </t>
  </si>
  <si>
    <t xml:space="preserve">น้ำมันเฟืองหน้า    </t>
  </si>
  <si>
    <t xml:space="preserve">สายดึงฝากระโปรงหน้า  </t>
  </si>
  <si>
    <t xml:space="preserve">มือดึงสายฝากระโปรง  </t>
  </si>
  <si>
    <t xml:space="preserve">ลูกหมากกันโคลงหน้าซ้าย </t>
  </si>
  <si>
    <t>ลูกหมากกันโคลงหน้าขวา</t>
  </si>
  <si>
    <t xml:space="preserve">โช๊คอัพหน้าซ้าย  </t>
  </si>
  <si>
    <t xml:space="preserve">โช๊คอัพหน้าขวา  </t>
  </si>
  <si>
    <t xml:space="preserve">เบ้าโช๊คอัพหน้า    </t>
  </si>
  <si>
    <t xml:space="preserve">โช๊คอัพหลัง    </t>
  </si>
  <si>
    <t xml:space="preserve">เจียรจานดิสเบรคหน้า      </t>
  </si>
  <si>
    <t xml:space="preserve">ทำความสะอาดเบรคหลัง + ปรับตั้ง </t>
  </si>
  <si>
    <t xml:space="preserve">ซีลยางหีบเพลง + ใส่ยางแบนอีกชั้น </t>
  </si>
  <si>
    <t xml:space="preserve">ซีลซิลิโคนรอบหลังคา      </t>
  </si>
  <si>
    <t xml:space="preserve">ชุดกุญแจฝาท้าย  </t>
  </si>
  <si>
    <t xml:space="preserve">ไฟในเก๋ง Carry boy           </t>
  </si>
  <si>
    <t xml:space="preserve">ชุดสวิทซ์ไฟ On/Off พร้อมพลาสติก  </t>
  </si>
  <si>
    <t xml:space="preserve">ชุดสายไฟไล่ฝ้า   </t>
  </si>
  <si>
    <t xml:space="preserve">ยางกระดูกงูฝาท้าย    </t>
  </si>
  <si>
    <t xml:space="preserve">ยางสอดชายฝาท้าย   </t>
  </si>
  <si>
    <t xml:space="preserve">น้ำมันล้างอุปกรณ์   </t>
  </si>
  <si>
    <t>ตั้งศูนย์</t>
  </si>
  <si>
    <t xml:space="preserve">ค่าแรง + ตรวจเช็ค, ยกเกียร์ 4WD ขึ้นลง            </t>
  </si>
  <si>
    <t>ฌอ4091</t>
  </si>
  <si>
    <t xml:space="preserve">ถอดซักเบาะ 2 ตอน + พรมพื้น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</si>
</sst>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opLeftCell="A11" zoomScale="120" workbookViewId="0">
      <selection activeCell="J37" sqref="J37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5" customHeight="1" x14ac:dyDescent="0.2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5" customHeight="1" x14ac:dyDescent="0.2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1"/>
      <c r="K9" s="45"/>
    </row>
    <row r="10" spans="2:11" ht="20.14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49999999999999" customHeight="1" x14ac:dyDescent="0.2">
      <c r="B11" s="34" t="s">
        <v>6</v>
      </c>
      <c r="C11" s="35"/>
      <c r="D11" s="30" t="s">
        <v>32</v>
      </c>
      <c r="E11" s="30"/>
      <c r="F11" s="30"/>
      <c r="G11" s="30"/>
      <c r="H11" s="9" t="s">
        <v>7</v>
      </c>
      <c r="I11" s="30"/>
      <c r="J11" s="30"/>
      <c r="K11" s="31"/>
    </row>
    <row r="12" spans="2:11" ht="20.149999999999999" customHeight="1" x14ac:dyDescent="0.2">
      <c r="B12" s="32" t="s">
        <v>8</v>
      </c>
      <c r="C12" s="33"/>
      <c r="D12" s="45"/>
      <c r="E12" s="45"/>
      <c r="F12" s="45"/>
      <c r="G12" s="45"/>
      <c r="H12" s="45"/>
      <c r="I12" s="45"/>
      <c r="J12" s="45"/>
      <c r="K12" s="49"/>
    </row>
    <row r="13" spans="2:11" s="1" customFormat="1" ht="20.149999999999999" customHeight="1" x14ac:dyDescent="0.2">
      <c r="B13" s="32" t="s">
        <v>9</v>
      </c>
      <c r="C13" s="33"/>
      <c r="D13" s="8" t="s">
        <v>33</v>
      </c>
      <c r="E13" s="5" t="s">
        <v>10</v>
      </c>
      <c r="F13" s="8" t="s">
        <v>34</v>
      </c>
      <c r="G13" s="5" t="s">
        <v>11</v>
      </c>
      <c r="H13" s="8" t="s">
        <v>35</v>
      </c>
      <c r="I13" s="5" t="s">
        <v>12</v>
      </c>
      <c r="J13" s="8"/>
      <c r="K13" s="17"/>
    </row>
    <row r="14" spans="2:11" ht="20.149999999999999" customHeight="1" x14ac:dyDescent="0.2">
      <c r="B14" s="44"/>
      <c r="C14" s="45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49999999999999" customHeight="1" x14ac:dyDescent="0.25">
      <c r="B15" s="12" t="s">
        <v>13</v>
      </c>
      <c r="C15" s="46" t="s">
        <v>14</v>
      </c>
      <c r="D15" s="47"/>
      <c r="E15" s="47"/>
      <c r="F15" s="47"/>
      <c r="G15" s="47"/>
      <c r="H15" s="48"/>
      <c r="I15" s="13" t="s">
        <v>15</v>
      </c>
      <c r="J15" s="12" t="s">
        <v>16</v>
      </c>
      <c r="K15" s="12" t="s">
        <v>17</v>
      </c>
    </row>
    <row r="16" spans="2:11" s="3" customFormat="1" ht="20.149999999999999" customHeight="1" x14ac:dyDescent="0.25">
      <c r="B16" s="14" t="s">
        <v>18</v>
      </c>
      <c r="C16" s="39" t="s">
        <v>19</v>
      </c>
      <c r="D16" s="40"/>
      <c r="E16" s="40"/>
      <c r="F16" s="40"/>
      <c r="G16" s="40"/>
      <c r="H16" s="41"/>
      <c r="I16" s="15" t="s">
        <v>20</v>
      </c>
      <c r="J16" s="14" t="s">
        <v>21</v>
      </c>
      <c r="K16" s="14" t="s">
        <v>22</v>
      </c>
    </row>
    <row r="17" spans="2:11" ht="20.149999999999999" customHeight="1" x14ac:dyDescent="0.2">
      <c r="B17" s="16">
        <v>1</v>
      </c>
      <c r="C17" s="25" t="s">
        <v>36</v>
      </c>
      <c r="D17" s="25"/>
      <c r="E17" s="26"/>
      <c r="F17" s="26"/>
      <c r="G17" s="26"/>
      <c r="H17" s="27"/>
      <c r="I17" s="16">
        <v>1</v>
      </c>
      <c r="J17" s="21">
        <v>7150</v>
      </c>
      <c r="K17" s="21">
        <f t="shared" ref="K17:K31" si="0">J17*I17</f>
        <v>7150</v>
      </c>
    </row>
    <row r="18" spans="2:11" ht="20.149999999999999" customHeight="1" x14ac:dyDescent="0.2">
      <c r="B18" s="16">
        <v>2</v>
      </c>
      <c r="C18" s="25" t="s">
        <v>37</v>
      </c>
      <c r="D18" s="26"/>
      <c r="E18" s="26"/>
      <c r="F18" s="26"/>
      <c r="G18" s="26"/>
      <c r="H18" s="27"/>
      <c r="I18" s="16">
        <v>1</v>
      </c>
      <c r="J18" s="21">
        <v>4850</v>
      </c>
      <c r="K18" s="21">
        <f t="shared" si="0"/>
        <v>4850</v>
      </c>
    </row>
    <row r="19" spans="2:11" ht="20.149999999999999" customHeight="1" x14ac:dyDescent="0.2">
      <c r="B19" s="16">
        <v>3</v>
      </c>
      <c r="C19" s="25" t="s">
        <v>38</v>
      </c>
      <c r="D19" s="26"/>
      <c r="E19" s="26"/>
      <c r="F19" s="26"/>
      <c r="G19" s="26"/>
      <c r="H19" s="27"/>
      <c r="I19" s="16">
        <v>1</v>
      </c>
      <c r="J19" s="21">
        <v>2450</v>
      </c>
      <c r="K19" s="21">
        <f t="shared" si="0"/>
        <v>2450</v>
      </c>
    </row>
    <row r="20" spans="2:11" ht="20.149999999999999" customHeight="1" x14ac:dyDescent="0.2">
      <c r="B20" s="16">
        <v>4</v>
      </c>
      <c r="C20" s="25" t="s">
        <v>39</v>
      </c>
      <c r="D20" s="26"/>
      <c r="E20" s="26"/>
      <c r="F20" s="26"/>
      <c r="G20" s="26"/>
      <c r="H20" s="27"/>
      <c r="I20" s="16">
        <v>1</v>
      </c>
      <c r="J20" s="21">
        <v>250</v>
      </c>
      <c r="K20" s="21">
        <f t="shared" si="0"/>
        <v>250</v>
      </c>
    </row>
    <row r="21" spans="2:11" ht="20.149999999999999" customHeight="1" x14ac:dyDescent="0.2">
      <c r="B21" s="16">
        <v>5</v>
      </c>
      <c r="C21" s="25" t="s">
        <v>40</v>
      </c>
      <c r="D21" s="26"/>
      <c r="E21" s="26"/>
      <c r="F21" s="26"/>
      <c r="G21" s="26"/>
      <c r="H21" s="27"/>
      <c r="I21" s="16">
        <v>1</v>
      </c>
      <c r="J21" s="21">
        <v>1000</v>
      </c>
      <c r="K21" s="22">
        <f t="shared" si="0"/>
        <v>1000</v>
      </c>
    </row>
    <row r="22" spans="2:11" ht="20.149999999999999" customHeight="1" x14ac:dyDescent="0.2">
      <c r="B22" s="16">
        <v>6</v>
      </c>
      <c r="C22" s="25" t="s">
        <v>41</v>
      </c>
      <c r="D22" s="26"/>
      <c r="E22" s="26"/>
      <c r="F22" s="26"/>
      <c r="G22" s="26"/>
      <c r="H22" s="27"/>
      <c r="I22" s="16">
        <v>4</v>
      </c>
      <c r="J22" s="21">
        <v>250</v>
      </c>
      <c r="K22" s="21">
        <f t="shared" si="0"/>
        <v>1000</v>
      </c>
    </row>
    <row r="23" spans="2:11" ht="20.149999999999999" customHeight="1" x14ac:dyDescent="0.2">
      <c r="B23" s="16">
        <v>7</v>
      </c>
      <c r="C23" s="25" t="s">
        <v>42</v>
      </c>
      <c r="D23" s="26"/>
      <c r="E23" s="26"/>
      <c r="F23" s="26"/>
      <c r="G23" s="26"/>
      <c r="H23" s="27"/>
      <c r="I23" s="16">
        <v>1</v>
      </c>
      <c r="J23" s="21">
        <v>450</v>
      </c>
      <c r="K23" s="21">
        <f t="shared" si="0"/>
        <v>450</v>
      </c>
    </row>
    <row r="24" spans="2:11" ht="20.149999999999999" customHeight="1" x14ac:dyDescent="0.2">
      <c r="B24" s="16">
        <v>8</v>
      </c>
      <c r="C24" s="25" t="s">
        <v>43</v>
      </c>
      <c r="D24" s="26"/>
      <c r="E24" s="26"/>
      <c r="F24" s="26"/>
      <c r="G24" s="26"/>
      <c r="H24" s="27"/>
      <c r="I24" s="16">
        <v>1</v>
      </c>
      <c r="J24" s="21">
        <v>455</v>
      </c>
      <c r="K24" s="21">
        <f t="shared" si="0"/>
        <v>455</v>
      </c>
    </row>
    <row r="25" spans="2:11" ht="20.149999999999999" customHeight="1" x14ac:dyDescent="0.2">
      <c r="B25" s="16">
        <v>9</v>
      </c>
      <c r="C25" s="25" t="s">
        <v>44</v>
      </c>
      <c r="D25" s="26"/>
      <c r="E25" s="26"/>
      <c r="F25" s="26"/>
      <c r="G25" s="26"/>
      <c r="H25" s="27"/>
      <c r="I25" s="16">
        <v>3</v>
      </c>
      <c r="J25" s="21">
        <v>250</v>
      </c>
      <c r="K25" s="21">
        <f t="shared" si="0"/>
        <v>750</v>
      </c>
    </row>
    <row r="26" spans="2:11" ht="20.149999999999999" customHeight="1" x14ac:dyDescent="0.2">
      <c r="B26" s="16">
        <v>10</v>
      </c>
      <c r="C26" s="25" t="s">
        <v>45</v>
      </c>
      <c r="D26" s="26"/>
      <c r="E26" s="26"/>
      <c r="F26" s="26"/>
      <c r="G26" s="26"/>
      <c r="H26" s="27"/>
      <c r="I26" s="16">
        <v>3</v>
      </c>
      <c r="J26" s="21">
        <v>250</v>
      </c>
      <c r="K26" s="21">
        <f t="shared" si="0"/>
        <v>750</v>
      </c>
    </row>
    <row r="27" spans="2:11" ht="20.149999999999999" customHeight="1" x14ac:dyDescent="0.2">
      <c r="B27" s="16">
        <v>11</v>
      </c>
      <c r="C27" s="25" t="s">
        <v>46</v>
      </c>
      <c r="D27" s="26"/>
      <c r="E27" s="26"/>
      <c r="F27" s="26"/>
      <c r="G27" s="26"/>
      <c r="H27" s="27"/>
      <c r="I27" s="16">
        <v>1</v>
      </c>
      <c r="J27" s="21">
        <v>780</v>
      </c>
      <c r="K27" s="21">
        <f t="shared" si="0"/>
        <v>780</v>
      </c>
    </row>
    <row r="28" spans="2:11" ht="20.149999999999999" customHeight="1" x14ac:dyDescent="0.2">
      <c r="B28" s="16">
        <v>12</v>
      </c>
      <c r="C28" s="25" t="s">
        <v>47</v>
      </c>
      <c r="D28" s="26"/>
      <c r="E28" s="26"/>
      <c r="F28" s="26"/>
      <c r="G28" s="26"/>
      <c r="H28" s="27"/>
      <c r="I28" s="16">
        <v>1</v>
      </c>
      <c r="J28" s="21">
        <v>850</v>
      </c>
      <c r="K28" s="21">
        <f t="shared" si="0"/>
        <v>850</v>
      </c>
    </row>
    <row r="29" spans="2:11" ht="20.149999999999999" customHeight="1" x14ac:dyDescent="0.2">
      <c r="B29" s="16">
        <v>13</v>
      </c>
      <c r="C29" s="36" t="s">
        <v>48</v>
      </c>
      <c r="D29" s="37"/>
      <c r="E29" s="37"/>
      <c r="F29" s="37"/>
      <c r="G29" s="37"/>
      <c r="H29" s="38"/>
      <c r="I29" s="16">
        <v>1</v>
      </c>
      <c r="J29" s="21">
        <v>1280</v>
      </c>
      <c r="K29" s="21">
        <f t="shared" si="0"/>
        <v>1280</v>
      </c>
    </row>
    <row r="30" spans="2:11" ht="20.149999999999999" customHeight="1" x14ac:dyDescent="0.2">
      <c r="B30" s="16">
        <v>14</v>
      </c>
      <c r="C30" s="36" t="s">
        <v>49</v>
      </c>
      <c r="D30" s="37"/>
      <c r="E30" s="37"/>
      <c r="F30" s="37"/>
      <c r="G30" s="37"/>
      <c r="H30" s="38"/>
      <c r="I30" s="16">
        <v>1</v>
      </c>
      <c r="J30" s="21">
        <v>1280</v>
      </c>
      <c r="K30" s="21">
        <f t="shared" si="0"/>
        <v>1280</v>
      </c>
    </row>
    <row r="31" spans="2:11" ht="20.149999999999999" customHeight="1" x14ac:dyDescent="0.2">
      <c r="B31" s="16">
        <v>15</v>
      </c>
      <c r="C31" s="36" t="s">
        <v>50</v>
      </c>
      <c r="D31" s="37"/>
      <c r="E31" s="37"/>
      <c r="F31" s="37"/>
      <c r="G31" s="37"/>
      <c r="H31" s="38"/>
      <c r="I31" s="16">
        <v>1</v>
      </c>
      <c r="J31" s="21">
        <v>2110</v>
      </c>
      <c r="K31" s="21">
        <f t="shared" si="0"/>
        <v>2110</v>
      </c>
    </row>
    <row r="32" spans="2:11" ht="20.149999999999999" customHeight="1" x14ac:dyDescent="0.2">
      <c r="B32" s="16">
        <v>16</v>
      </c>
      <c r="C32" s="36" t="s">
        <v>51</v>
      </c>
      <c r="D32" s="37"/>
      <c r="E32" s="37"/>
      <c r="F32" s="37"/>
      <c r="G32" s="37"/>
      <c r="H32" s="38"/>
      <c r="I32" s="16">
        <v>1</v>
      </c>
      <c r="J32" s="21">
        <v>2110</v>
      </c>
      <c r="K32" s="21">
        <f>IF(B32&lt;&gt;"",J32*I32,"")</f>
        <v>2110</v>
      </c>
    </row>
    <row r="33" spans="2:11" ht="20.149999999999999" customHeight="1" x14ac:dyDescent="0.2">
      <c r="B33" s="16">
        <v>17</v>
      </c>
      <c r="C33" s="25" t="s">
        <v>52</v>
      </c>
      <c r="D33" s="28"/>
      <c r="E33" s="28"/>
      <c r="F33" s="28"/>
      <c r="G33" s="28"/>
      <c r="H33" s="29"/>
      <c r="I33" s="16">
        <v>2</v>
      </c>
      <c r="J33" s="21">
        <v>1450</v>
      </c>
      <c r="K33" s="21">
        <f>J33*I33</f>
        <v>2900</v>
      </c>
    </row>
    <row r="34" spans="2:11" ht="20.149999999999999" customHeight="1" x14ac:dyDescent="0.2">
      <c r="B34" s="16">
        <v>18</v>
      </c>
      <c r="C34" s="25" t="s">
        <v>53</v>
      </c>
      <c r="D34" s="26"/>
      <c r="E34" s="26"/>
      <c r="F34" s="26"/>
      <c r="G34" s="26"/>
      <c r="H34" s="27"/>
      <c r="I34" s="16">
        <v>2</v>
      </c>
      <c r="J34" s="21">
        <v>1620</v>
      </c>
      <c r="K34" s="21">
        <f>J34*I34</f>
        <v>3240</v>
      </c>
    </row>
    <row r="35" spans="2:11" ht="20.149999999999999" customHeight="1" x14ac:dyDescent="0.2">
      <c r="B35" s="16">
        <v>19</v>
      </c>
      <c r="C35" s="25" t="s">
        <v>54</v>
      </c>
      <c r="D35" s="26"/>
      <c r="E35" s="26"/>
      <c r="F35" s="26"/>
      <c r="G35" s="26"/>
      <c r="H35" s="27"/>
      <c r="I35" s="16">
        <v>2</v>
      </c>
      <c r="J35" s="21">
        <v>300</v>
      </c>
      <c r="K35" s="21">
        <f t="shared" ref="K35:K36" si="1">J35*I35</f>
        <v>600</v>
      </c>
    </row>
    <row r="36" spans="2:11" ht="20.149999999999999" customHeight="1" x14ac:dyDescent="0.2">
      <c r="B36" s="16">
        <v>20</v>
      </c>
      <c r="C36" s="50" t="s">
        <v>55</v>
      </c>
      <c r="D36" s="50"/>
      <c r="E36" s="50"/>
      <c r="F36" s="50"/>
      <c r="G36" s="50"/>
      <c r="H36" s="50"/>
      <c r="I36" s="16">
        <v>1</v>
      </c>
      <c r="J36" s="21">
        <v>500</v>
      </c>
      <c r="K36" s="21">
        <f t="shared" si="1"/>
        <v>500</v>
      </c>
    </row>
    <row r="37" spans="2:11" ht="20.14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v>0</v>
      </c>
    </row>
    <row r="38" spans="2:11" ht="20.149999999999999" customHeight="1" x14ac:dyDescent="0.2">
      <c r="B38" s="18" t="s">
        <v>24</v>
      </c>
      <c r="C38" s="19"/>
      <c r="D38" s="19"/>
      <c r="E38" s="30" t="str">
        <f>BAHTTEXT(K39)</f>
        <v>ศูนย์บาทถ้วน</v>
      </c>
      <c r="F38" s="30"/>
      <c r="G38" s="30"/>
      <c r="H38" s="30"/>
      <c r="I38" s="31"/>
      <c r="J38" s="23" t="s">
        <v>25</v>
      </c>
      <c r="K38" s="24">
        <f>K37*0.07</f>
        <v>0</v>
      </c>
    </row>
    <row r="39" spans="2:11" ht="20.149999999999999" customHeight="1" x14ac:dyDescent="0.2">
      <c r="B39" s="6"/>
      <c r="C39" s="6"/>
      <c r="D39" s="6"/>
      <c r="E39" s="6"/>
      <c r="F39" s="6"/>
      <c r="G39" s="6"/>
      <c r="H39" s="6"/>
      <c r="I39" s="42" t="s">
        <v>26</v>
      </c>
      <c r="J39" s="43"/>
      <c r="K39" s="24">
        <f>SUM(K37:K38)</f>
        <v>0</v>
      </c>
    </row>
    <row r="40" spans="2:11" ht="20.14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4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22">
    <mergeCell ref="J9:K9"/>
    <mergeCell ref="B1:K1"/>
    <mergeCell ref="B2:K2"/>
    <mergeCell ref="B4:K4"/>
    <mergeCell ref="B5:K5"/>
    <mergeCell ref="C8:K8"/>
    <mergeCell ref="I39:J39"/>
    <mergeCell ref="B12:C12"/>
    <mergeCell ref="B14:C14"/>
    <mergeCell ref="C15:H15"/>
    <mergeCell ref="D12:K12"/>
    <mergeCell ref="C36:H36"/>
    <mergeCell ref="C31:H31"/>
    <mergeCell ref="C29:H29"/>
    <mergeCell ref="C32:H32"/>
    <mergeCell ref="E38:I38"/>
    <mergeCell ref="I11:K11"/>
    <mergeCell ref="B13:C13"/>
    <mergeCell ref="B11:C11"/>
    <mergeCell ref="D11:G11"/>
    <mergeCell ref="C30:H30"/>
    <mergeCell ref="C16:H16"/>
  </mergeCells>
  <phoneticPr fontId="24" type="noConversion"/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1"/>
  <sheetViews>
    <sheetView tabSelected="1" topLeftCell="A16" workbookViewId="0">
      <selection activeCell="J29" sqref="J29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5" customHeight="1" x14ac:dyDescent="0.2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5" customHeight="1" x14ac:dyDescent="0.2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1"/>
      <c r="K9" s="45"/>
    </row>
    <row r="10" spans="2:11" ht="20.14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49999999999999" customHeight="1" x14ac:dyDescent="0.2">
      <c r="B11" s="34" t="s">
        <v>6</v>
      </c>
      <c r="C11" s="35"/>
      <c r="D11" s="30" t="s">
        <v>29</v>
      </c>
      <c r="E11" s="30"/>
      <c r="F11" s="30"/>
      <c r="G11" s="30"/>
      <c r="H11" s="9" t="s">
        <v>7</v>
      </c>
      <c r="I11" s="30"/>
      <c r="J11" s="30"/>
      <c r="K11" s="31"/>
    </row>
    <row r="12" spans="2:11" ht="20.149999999999999" customHeight="1" x14ac:dyDescent="0.2">
      <c r="B12" s="32" t="s">
        <v>8</v>
      </c>
      <c r="C12" s="33"/>
      <c r="D12" s="45"/>
      <c r="E12" s="45"/>
      <c r="F12" s="45"/>
      <c r="G12" s="45"/>
      <c r="H12" s="45"/>
      <c r="I12" s="45"/>
      <c r="J12" s="45"/>
      <c r="K12" s="49"/>
    </row>
    <row r="13" spans="2:11" s="1" customFormat="1" ht="20.149999999999999" customHeight="1" x14ac:dyDescent="0.2">
      <c r="B13" s="32" t="s">
        <v>9</v>
      </c>
      <c r="C13" s="33"/>
      <c r="D13" s="8" t="s">
        <v>67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49999999999999" customHeight="1" x14ac:dyDescent="0.2">
      <c r="B14" s="44"/>
      <c r="C14" s="45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49999999999999" customHeight="1" x14ac:dyDescent="0.25">
      <c r="B15" s="12" t="s">
        <v>13</v>
      </c>
      <c r="C15" s="46" t="s">
        <v>14</v>
      </c>
      <c r="D15" s="47"/>
      <c r="E15" s="47"/>
      <c r="F15" s="47"/>
      <c r="G15" s="47"/>
      <c r="H15" s="48"/>
      <c r="I15" s="13" t="s">
        <v>15</v>
      </c>
      <c r="J15" s="12" t="s">
        <v>16</v>
      </c>
      <c r="K15" s="12" t="s">
        <v>17</v>
      </c>
    </row>
    <row r="16" spans="2:11" s="3" customFormat="1" ht="20.149999999999999" customHeight="1" x14ac:dyDescent="0.25">
      <c r="B16" s="14" t="s">
        <v>18</v>
      </c>
      <c r="C16" s="39" t="s">
        <v>19</v>
      </c>
      <c r="D16" s="40"/>
      <c r="E16" s="40"/>
      <c r="F16" s="40"/>
      <c r="G16" s="40"/>
      <c r="H16" s="41"/>
      <c r="I16" s="15" t="s">
        <v>20</v>
      </c>
      <c r="J16" s="14" t="s">
        <v>21</v>
      </c>
      <c r="K16" s="14" t="s">
        <v>22</v>
      </c>
    </row>
    <row r="17" spans="2:11" ht="20.149999999999999" customHeight="1" x14ac:dyDescent="0.2">
      <c r="B17" s="16">
        <v>21</v>
      </c>
      <c r="C17" s="25" t="s">
        <v>56</v>
      </c>
      <c r="D17" s="28"/>
      <c r="E17" s="28"/>
      <c r="F17" s="28"/>
      <c r="G17" s="28"/>
      <c r="H17" s="29"/>
      <c r="I17" s="16">
        <v>1</v>
      </c>
      <c r="J17" s="21">
        <v>2500</v>
      </c>
      <c r="K17" s="21">
        <f>J17*I17</f>
        <v>2500</v>
      </c>
    </row>
    <row r="18" spans="2:11" ht="20.149999999999999" customHeight="1" x14ac:dyDescent="0.2">
      <c r="B18" s="16">
        <v>22</v>
      </c>
      <c r="C18" s="25" t="s">
        <v>57</v>
      </c>
      <c r="D18" s="26"/>
      <c r="E18" s="26"/>
      <c r="F18" s="26"/>
      <c r="G18" s="26"/>
      <c r="H18" s="27"/>
      <c r="I18" s="16">
        <v>1</v>
      </c>
      <c r="J18" s="21">
        <v>800</v>
      </c>
      <c r="K18" s="21">
        <f t="shared" ref="K18:K28" si="0">J18*I18</f>
        <v>800</v>
      </c>
    </row>
    <row r="19" spans="2:11" ht="20.149999999999999" customHeight="1" x14ac:dyDescent="0.2">
      <c r="B19" s="16">
        <v>23</v>
      </c>
      <c r="C19" s="25" t="s">
        <v>58</v>
      </c>
      <c r="D19" s="26"/>
      <c r="E19" s="26"/>
      <c r="F19" s="26"/>
      <c r="G19" s="26"/>
      <c r="H19" s="27"/>
      <c r="I19" s="16">
        <v>1</v>
      </c>
      <c r="J19" s="21">
        <v>2000</v>
      </c>
      <c r="K19" s="21">
        <f t="shared" si="0"/>
        <v>2000</v>
      </c>
    </row>
    <row r="20" spans="2:11" ht="20.149999999999999" customHeight="1" x14ac:dyDescent="0.2">
      <c r="B20" s="16">
        <v>24</v>
      </c>
      <c r="C20" s="25" t="s">
        <v>59</v>
      </c>
      <c r="D20" s="26"/>
      <c r="E20" s="26"/>
      <c r="F20" s="26"/>
      <c r="G20" s="26"/>
      <c r="H20" s="27"/>
      <c r="I20" s="16">
        <v>1</v>
      </c>
      <c r="J20" s="21">
        <v>650</v>
      </c>
      <c r="K20" s="21">
        <f t="shared" si="0"/>
        <v>650</v>
      </c>
    </row>
    <row r="21" spans="2:11" ht="20.149999999999999" customHeight="1" x14ac:dyDescent="0.2">
      <c r="B21" s="16">
        <v>25</v>
      </c>
      <c r="C21" s="36" t="s">
        <v>60</v>
      </c>
      <c r="D21" s="37"/>
      <c r="E21" s="37"/>
      <c r="F21" s="37"/>
      <c r="G21" s="37"/>
      <c r="H21" s="38"/>
      <c r="I21" s="16">
        <v>1</v>
      </c>
      <c r="J21" s="21">
        <v>750</v>
      </c>
      <c r="K21" s="21">
        <f t="shared" si="0"/>
        <v>750</v>
      </c>
    </row>
    <row r="22" spans="2:11" ht="20.149999999999999" customHeight="1" x14ac:dyDescent="0.2">
      <c r="B22" s="16">
        <v>26</v>
      </c>
      <c r="C22" s="36" t="s">
        <v>61</v>
      </c>
      <c r="D22" s="37"/>
      <c r="E22" s="37"/>
      <c r="F22" s="37"/>
      <c r="G22" s="37"/>
      <c r="H22" s="38"/>
      <c r="I22" s="16">
        <v>1</v>
      </c>
      <c r="J22" s="21">
        <v>850</v>
      </c>
      <c r="K22" s="21">
        <f t="shared" si="0"/>
        <v>850</v>
      </c>
    </row>
    <row r="23" spans="2:11" ht="20.149999999999999" customHeight="1" x14ac:dyDescent="0.2">
      <c r="B23" s="16">
        <v>27</v>
      </c>
      <c r="C23" s="36" t="s">
        <v>62</v>
      </c>
      <c r="D23" s="37"/>
      <c r="E23" s="37"/>
      <c r="F23" s="37"/>
      <c r="G23" s="37"/>
      <c r="H23" s="38"/>
      <c r="I23" s="16">
        <v>1</v>
      </c>
      <c r="J23" s="21">
        <v>1350</v>
      </c>
      <c r="K23" s="21">
        <f t="shared" si="0"/>
        <v>1350</v>
      </c>
    </row>
    <row r="24" spans="2:11" ht="20.149999999999999" customHeight="1" x14ac:dyDescent="0.2">
      <c r="B24" s="16">
        <v>28</v>
      </c>
      <c r="C24" s="36" t="s">
        <v>63</v>
      </c>
      <c r="D24" s="37"/>
      <c r="E24" s="37"/>
      <c r="F24" s="37"/>
      <c r="G24" s="37"/>
      <c r="H24" s="38"/>
      <c r="I24" s="16">
        <v>1</v>
      </c>
      <c r="J24" s="21">
        <v>860</v>
      </c>
      <c r="K24" s="21">
        <f t="shared" si="0"/>
        <v>860</v>
      </c>
    </row>
    <row r="25" spans="2:11" ht="20.149999999999999" customHeight="1" x14ac:dyDescent="0.2">
      <c r="B25" s="16">
        <v>29</v>
      </c>
      <c r="C25" s="36" t="s">
        <v>64</v>
      </c>
      <c r="D25" s="37"/>
      <c r="E25" s="37"/>
      <c r="F25" s="37"/>
      <c r="G25" s="37"/>
      <c r="H25" s="38"/>
      <c r="I25" s="16">
        <v>1</v>
      </c>
      <c r="J25" s="21">
        <v>300</v>
      </c>
      <c r="K25" s="22">
        <f t="shared" si="0"/>
        <v>300</v>
      </c>
    </row>
    <row r="26" spans="2:11" ht="20.149999999999999" customHeight="1" x14ac:dyDescent="0.2">
      <c r="B26" s="16">
        <v>30</v>
      </c>
      <c r="C26" s="36" t="s">
        <v>65</v>
      </c>
      <c r="D26" s="37"/>
      <c r="E26" s="37"/>
      <c r="F26" s="37"/>
      <c r="G26" s="37"/>
      <c r="H26" s="38"/>
      <c r="I26" s="16">
        <v>1</v>
      </c>
      <c r="J26" s="21">
        <v>300</v>
      </c>
      <c r="K26" s="21">
        <f t="shared" si="0"/>
        <v>300</v>
      </c>
    </row>
    <row r="27" spans="2:11" ht="20.149999999999999" customHeight="1" x14ac:dyDescent="0.2">
      <c r="B27" s="16">
        <v>31</v>
      </c>
      <c r="C27" s="36" t="s">
        <v>66</v>
      </c>
      <c r="D27" s="37"/>
      <c r="E27" s="37"/>
      <c r="F27" s="37"/>
      <c r="G27" s="37"/>
      <c r="H27" s="38"/>
      <c r="I27" s="16">
        <v>1</v>
      </c>
      <c r="J27" s="21">
        <v>4500</v>
      </c>
      <c r="K27" s="21">
        <f t="shared" si="0"/>
        <v>4500</v>
      </c>
    </row>
    <row r="28" spans="2:11" ht="20.149999999999999" customHeight="1" x14ac:dyDescent="0.2">
      <c r="B28" s="16">
        <v>32</v>
      </c>
      <c r="C28" s="36" t="s">
        <v>68</v>
      </c>
      <c r="D28" s="37"/>
      <c r="E28" s="37"/>
      <c r="F28" s="37"/>
      <c r="G28" s="37"/>
      <c r="H28" s="38"/>
      <c r="I28" s="16">
        <v>1</v>
      </c>
      <c r="J28" s="21">
        <v>5500</v>
      </c>
      <c r="K28" s="21">
        <f t="shared" si="0"/>
        <v>5500</v>
      </c>
    </row>
    <row r="29" spans="2:11" ht="20.149999999999999" customHeight="1" x14ac:dyDescent="0.2">
      <c r="B29" s="16"/>
      <c r="C29" s="36"/>
      <c r="D29" s="37"/>
      <c r="E29" s="37"/>
      <c r="F29" s="37"/>
      <c r="G29" s="37"/>
      <c r="H29" s="38"/>
      <c r="I29" s="16"/>
      <c r="J29" s="21"/>
      <c r="K29" s="21"/>
    </row>
    <row r="30" spans="2:11" ht="20.149999999999999" customHeight="1" x14ac:dyDescent="0.2">
      <c r="B30" s="16"/>
      <c r="C30" s="36"/>
      <c r="D30" s="37"/>
      <c r="E30" s="37"/>
      <c r="F30" s="37"/>
      <c r="G30" s="37"/>
      <c r="H30" s="38"/>
      <c r="I30" s="16"/>
      <c r="J30" s="21"/>
      <c r="K30" s="21"/>
    </row>
    <row r="31" spans="2:11" ht="20.149999999999999" customHeight="1" x14ac:dyDescent="0.2">
      <c r="B31" s="16"/>
      <c r="C31" s="36"/>
      <c r="D31" s="37"/>
      <c r="E31" s="37"/>
      <c r="F31" s="37"/>
      <c r="G31" s="37"/>
      <c r="H31" s="38"/>
      <c r="I31" s="16"/>
      <c r="J31" s="21"/>
      <c r="K31" s="21"/>
    </row>
    <row r="32" spans="2:11" ht="20.149999999999999" customHeight="1" x14ac:dyDescent="0.2">
      <c r="B32" s="16"/>
      <c r="C32" s="36"/>
      <c r="D32" s="37"/>
      <c r="E32" s="37"/>
      <c r="F32" s="37"/>
      <c r="G32" s="37"/>
      <c r="H32" s="38"/>
      <c r="I32" s="16"/>
      <c r="J32" s="21"/>
      <c r="K32" s="21"/>
    </row>
    <row r="33" spans="2:11" ht="20.149999999999999" customHeight="1" x14ac:dyDescent="0.2">
      <c r="B33" s="16"/>
      <c r="C33" s="36"/>
      <c r="D33" s="37"/>
      <c r="E33" s="37"/>
      <c r="F33" s="37"/>
      <c r="G33" s="37"/>
      <c r="H33" s="38"/>
      <c r="I33" s="16"/>
      <c r="J33" s="21"/>
      <c r="K33" s="21"/>
    </row>
    <row r="34" spans="2:11" ht="20.149999999999999" customHeight="1" x14ac:dyDescent="0.2">
      <c r="B34" s="16"/>
      <c r="C34" s="36"/>
      <c r="D34" s="37"/>
      <c r="E34" s="37"/>
      <c r="F34" s="37"/>
      <c r="G34" s="37"/>
      <c r="H34" s="38"/>
      <c r="I34" s="16"/>
      <c r="J34" s="21"/>
      <c r="K34" s="21"/>
    </row>
    <row r="35" spans="2:11" ht="20.149999999999999" customHeight="1" x14ac:dyDescent="0.2">
      <c r="B35" s="16"/>
      <c r="C35" s="36"/>
      <c r="D35" s="37"/>
      <c r="E35" s="37"/>
      <c r="F35" s="37"/>
      <c r="G35" s="37"/>
      <c r="H35" s="38"/>
      <c r="I35" s="16"/>
      <c r="J35" s="21"/>
      <c r="K35" s="21"/>
    </row>
    <row r="36" spans="2:11" ht="20.149999999999999" customHeight="1" x14ac:dyDescent="0.2">
      <c r="B36" s="16"/>
      <c r="C36" s="50"/>
      <c r="D36" s="50"/>
      <c r="E36" s="50"/>
      <c r="F36" s="50"/>
      <c r="G36" s="50"/>
      <c r="H36" s="50"/>
      <c r="I36" s="16"/>
      <c r="J36" s="21"/>
      <c r="K36" s="21"/>
    </row>
    <row r="37" spans="2:11" ht="20.14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SUM(หน้า1!K17:K36,K17:K36)</f>
        <v>55115</v>
      </c>
    </row>
    <row r="38" spans="2:11" ht="20.149999999999999" customHeight="1" x14ac:dyDescent="0.2">
      <c r="B38" s="18" t="s">
        <v>24</v>
      </c>
      <c r="C38" s="19"/>
      <c r="D38" s="19"/>
      <c r="E38" s="30" t="str">
        <f>BAHTTEXT(K39)</f>
        <v>ห้าหมื่นแปดพันเก้าร้อยเจ็ดสิบสามบาทห้าสตางค์</v>
      </c>
      <c r="F38" s="30"/>
      <c r="G38" s="30"/>
      <c r="H38" s="30"/>
      <c r="I38" s="31"/>
      <c r="J38" s="23" t="s">
        <v>25</v>
      </c>
      <c r="K38" s="24">
        <f>K37*0.07</f>
        <v>3858.05</v>
      </c>
    </row>
    <row r="39" spans="2:11" ht="20.149999999999999" customHeight="1" x14ac:dyDescent="0.2">
      <c r="B39" s="6"/>
      <c r="C39" s="6"/>
      <c r="D39" s="6"/>
      <c r="E39" s="6"/>
      <c r="F39" s="6"/>
      <c r="G39" s="6"/>
      <c r="H39" s="6"/>
      <c r="I39" s="42" t="s">
        <v>26</v>
      </c>
      <c r="J39" s="43"/>
      <c r="K39" s="24">
        <f>SUM(K37:K38)</f>
        <v>58973.05</v>
      </c>
    </row>
    <row r="40" spans="2:11" ht="20.14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4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3">
    <mergeCell ref="C36:H36"/>
    <mergeCell ref="E38:I38"/>
    <mergeCell ref="I39:J39"/>
    <mergeCell ref="C30:H30"/>
    <mergeCell ref="C31:H31"/>
    <mergeCell ref="C32:H32"/>
    <mergeCell ref="C33:H33"/>
    <mergeCell ref="C34:H34"/>
    <mergeCell ref="C35:H35"/>
    <mergeCell ref="C29:H29"/>
    <mergeCell ref="B14:C14"/>
    <mergeCell ref="C15:H15"/>
    <mergeCell ref="C16:H16"/>
    <mergeCell ref="C21:H21"/>
    <mergeCell ref="C22:H22"/>
    <mergeCell ref="C23:H23"/>
    <mergeCell ref="C24:H24"/>
    <mergeCell ref="C25:H25"/>
    <mergeCell ref="C26:H26"/>
    <mergeCell ref="C27:H27"/>
    <mergeCell ref="C28:H28"/>
    <mergeCell ref="B13:C13"/>
    <mergeCell ref="B1:K1"/>
    <mergeCell ref="B2:K2"/>
    <mergeCell ref="B4:K4"/>
    <mergeCell ref="B5:K5"/>
    <mergeCell ref="C8:K8"/>
    <mergeCell ref="J9:K9"/>
    <mergeCell ref="B11:C11"/>
    <mergeCell ref="D11:G11"/>
    <mergeCell ref="I11:K11"/>
    <mergeCell ref="B12:C12"/>
    <mergeCell ref="D12:K12"/>
  </mergeCells>
  <pageMargins left="0.17" right="0.21" top="0.26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หน้า1</vt:lpstr>
      <vt:lpstr>หน้า2</vt:lpstr>
      <vt:lpstr>Sheet3</vt:lpstr>
      <vt:lpstr>หน้า1!Print_Area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2022-11-25T02:27:14Z</cp:lastPrinted>
  <dcterms:created xsi:type="dcterms:W3CDTF">2015-06-22T02:44:58Z</dcterms:created>
  <dcterms:modified xsi:type="dcterms:W3CDTF">2022-12-08T04:19:26Z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