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264CEAE-1B45-4A2C-93A4-66F08D6EB85F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1" l="1"/>
  <c r="K24" i="1"/>
  <c r="K22" i="1"/>
  <c r="K21" i="1"/>
  <c r="K20" i="1"/>
  <c r="K19" i="1"/>
  <c r="K18" i="1"/>
  <c r="K17" i="1"/>
  <c r="K23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<sst xmlns="http://schemas.openxmlformats.org/spreadsheetml/2006/main" count="42" uniqueCount="42">
  <si>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</si>
  <si>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</si>
  <si>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</si>
  <si>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</si>
  <si>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</si>
  <si>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</si>
  <si>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</si>
  <si>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</si>
  <si>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</si>
  <si>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</si>
  <si>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</si>
  <si>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</si>
  <si>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</si>
  <si>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</si>
  <si>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</si>
  <si>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</si>
  <si>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</si>
  <si>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</si>
  <si>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</si>
  <si>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</si>
  <si>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</si>
  <si>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</si>
  <si>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</si>
  <si>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</si>
  <si>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</si>
  <si>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</si>
  <si>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</si>
  <si>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</si>
  <si>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</si>
  <si>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</si>
  <si>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</si>
  <si>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</si>
  <si>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</si>
  <si>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</si>
  <si>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</si>
  <si>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</si>
  <si>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 xml:space="preserve">ค่าแรง + ตรวจเช็ค   </t>
  </si>
  <si>
    <t>กรองอากาศ</t>
  </si>
  <si>
    <t>กรองอากาศแอร์</t>
  </si>
  <si>
    <t xml:space="preserve">ทำความสะอาดเบรคหลัง + ปรับตั้ง </t>
  </si>
  <si>
    <t xml:space="preserve">น๊อตล้อหน้าขวา ตัวผู้+ตัวเมีย  </t>
  </si>
  <si>
    <t>ฮล-1828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</si>
</sst>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D14" sqref="D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</row>
    <row r="2" spans="2:11" ht="13.95" customHeight="1" x14ac:dyDescent="0.2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6" t="s">
        <v>2</v>
      </c>
      <c r="C4" s="56"/>
      <c r="D4" s="56"/>
      <c r="E4" s="56"/>
      <c r="F4" s="56"/>
      <c r="G4" s="56"/>
      <c r="H4" s="56"/>
      <c r="I4" s="56"/>
      <c r="J4" s="56"/>
      <c r="K4" s="56"/>
    </row>
    <row r="5" spans="2:11" ht="13.95" customHeight="1" x14ac:dyDescent="0.2">
      <c r="B5" s="56" t="s">
        <v>3</v>
      </c>
      <c r="C5" s="56"/>
      <c r="D5" s="56"/>
      <c r="E5" s="56"/>
      <c r="F5" s="56"/>
      <c r="G5" s="56"/>
      <c r="H5" s="56"/>
      <c r="I5" s="56"/>
      <c r="J5" s="56"/>
      <c r="K5" s="56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7" t="s">
        <v>4</v>
      </c>
      <c r="D8" s="57"/>
      <c r="E8" s="57"/>
      <c r="F8" s="57"/>
      <c r="G8" s="57"/>
      <c r="H8" s="57"/>
      <c r="I8" s="57"/>
      <c r="J8" s="57"/>
      <c r="K8" s="57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3"/>
      <c r="K9" s="47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8" t="s">
        <v>6</v>
      </c>
      <c r="C11" s="39"/>
      <c r="D11" s="31" t="s">
        <v>29</v>
      </c>
      <c r="E11" s="31"/>
      <c r="F11" s="31"/>
      <c r="G11" s="31"/>
      <c r="H11" s="9" t="s">
        <v>7</v>
      </c>
      <c r="I11" s="31"/>
      <c r="J11" s="31"/>
      <c r="K11" s="32"/>
    </row>
    <row r="12" spans="2:11" ht="19.899999999999999" customHeight="1" x14ac:dyDescent="0.2">
      <c r="B12" s="36" t="s">
        <v>8</v>
      </c>
      <c r="C12" s="37"/>
      <c r="D12" s="47"/>
      <c r="E12" s="47"/>
      <c r="F12" s="47"/>
      <c r="G12" s="47"/>
      <c r="H12" s="47"/>
      <c r="I12" s="47"/>
      <c r="J12" s="47"/>
      <c r="K12" s="51"/>
    </row>
    <row r="13" spans="2:11" s="1" customFormat="1" ht="19.899999999999999" customHeight="1" x14ac:dyDescent="0.2">
      <c r="B13" s="36" t="s">
        <v>9</v>
      </c>
      <c r="C13" s="37"/>
      <c r="D13" s="8" t="s">
        <v>41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2">
      <c r="B14" s="46"/>
      <c r="C14" s="47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8" t="s">
        <v>14</v>
      </c>
      <c r="D15" s="49"/>
      <c r="E15" s="49"/>
      <c r="F15" s="49"/>
      <c r="G15" s="49"/>
      <c r="H15" s="50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41" t="s">
        <v>19</v>
      </c>
      <c r="D16" s="42"/>
      <c r="E16" s="42"/>
      <c r="F16" s="42"/>
      <c r="G16" s="42"/>
      <c r="H16" s="43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28" t="s">
        <v>32</v>
      </c>
      <c r="D17" s="29"/>
      <c r="E17" s="29"/>
      <c r="F17" s="29"/>
      <c r="G17" s="29"/>
      <c r="H17" s="30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2">
      <c r="B18" s="16">
        <v>2</v>
      </c>
      <c r="C18" s="25" t="s">
        <v>33</v>
      </c>
      <c r="D18" s="26"/>
      <c r="E18" s="26"/>
      <c r="F18" s="26"/>
      <c r="G18" s="26"/>
      <c r="H18" s="27"/>
      <c r="I18" s="16">
        <v>2</v>
      </c>
      <c r="J18" s="21">
        <v>350</v>
      </c>
      <c r="K18" s="21">
        <f t="shared" ref="K18:K22" si="0">J18*I18</f>
        <v>700</v>
      </c>
    </row>
    <row r="19" spans="2:11" ht="19.899999999999999" customHeight="1" x14ac:dyDescent="0.2">
      <c r="B19" s="16">
        <v>3</v>
      </c>
      <c r="C19" s="25" t="s">
        <v>34</v>
      </c>
      <c r="D19" s="26"/>
      <c r="E19" s="26"/>
      <c r="F19" s="26"/>
      <c r="G19" s="26"/>
      <c r="H19" s="27"/>
      <c r="I19" s="16">
        <v>1</v>
      </c>
      <c r="J19" s="21">
        <v>380</v>
      </c>
      <c r="K19" s="21">
        <f t="shared" si="0"/>
        <v>380</v>
      </c>
    </row>
    <row r="20" spans="2:11" ht="19.899999999999999" customHeight="1" x14ac:dyDescent="0.2">
      <c r="B20" s="16">
        <v>4</v>
      </c>
      <c r="C20" s="25" t="s">
        <v>35</v>
      </c>
      <c r="D20" s="26"/>
      <c r="E20" s="26"/>
      <c r="F20" s="26"/>
      <c r="G20" s="26"/>
      <c r="H20" s="27"/>
      <c r="I20" s="16">
        <v>1</v>
      </c>
      <c r="J20" s="21">
        <v>80</v>
      </c>
      <c r="K20" s="21">
        <f t="shared" si="0"/>
        <v>80</v>
      </c>
    </row>
    <row r="21" spans="2:11" ht="19.899999999999999" customHeight="1" x14ac:dyDescent="0.2">
      <c r="B21" s="16">
        <v>5</v>
      </c>
      <c r="C21" s="25" t="s">
        <v>37</v>
      </c>
      <c r="D21" s="26"/>
      <c r="E21" s="26"/>
      <c r="F21" s="26"/>
      <c r="G21" s="26"/>
      <c r="H21" s="27"/>
      <c r="I21" s="16">
        <v>1</v>
      </c>
      <c r="J21" s="21">
        <v>980</v>
      </c>
      <c r="K21" s="21">
        <f t="shared" si="0"/>
        <v>980</v>
      </c>
    </row>
    <row r="22" spans="2:11" ht="19.899999999999999" customHeight="1" x14ac:dyDescent="0.2">
      <c r="B22" s="16">
        <v>6</v>
      </c>
      <c r="C22" s="33" t="s">
        <v>38</v>
      </c>
      <c r="D22" s="34"/>
      <c r="E22" s="34"/>
      <c r="F22" s="34"/>
      <c r="G22" s="34"/>
      <c r="H22" s="35"/>
      <c r="I22" s="16">
        <v>1</v>
      </c>
      <c r="J22" s="21">
        <v>980</v>
      </c>
      <c r="K22" s="21">
        <f t="shared" si="0"/>
        <v>980</v>
      </c>
    </row>
    <row r="23" spans="2:11" ht="19.899999999999999" customHeight="1" x14ac:dyDescent="0.2">
      <c r="B23" s="16">
        <v>7</v>
      </c>
      <c r="C23" s="33" t="s">
        <v>39</v>
      </c>
      <c r="D23" s="34"/>
      <c r="E23" s="34"/>
      <c r="F23" s="34"/>
      <c r="G23" s="34"/>
      <c r="H23" s="35"/>
      <c r="I23" s="16">
        <v>1</v>
      </c>
      <c r="J23" s="21">
        <v>500</v>
      </c>
      <c r="K23" s="21">
        <f t="shared" ref="K23:K25" si="1">J23*I23</f>
        <v>500</v>
      </c>
    </row>
    <row r="24" spans="2:11" ht="19.899999999999999" customHeight="1" x14ac:dyDescent="0.2">
      <c r="B24" s="16">
        <v>8</v>
      </c>
      <c r="C24" s="33" t="s">
        <v>40</v>
      </c>
      <c r="D24" s="34"/>
      <c r="E24" s="34"/>
      <c r="F24" s="34"/>
      <c r="G24" s="34"/>
      <c r="H24" s="35"/>
      <c r="I24" s="16">
        <v>1</v>
      </c>
      <c r="J24" s="21">
        <v>180</v>
      </c>
      <c r="K24" s="21">
        <f t="shared" si="1"/>
        <v>180</v>
      </c>
    </row>
    <row r="25" spans="2:11" ht="19.899999999999999" customHeight="1" x14ac:dyDescent="0.2">
      <c r="B25" s="16">
        <v>9</v>
      </c>
      <c r="C25" s="33" t="s">
        <v>36</v>
      </c>
      <c r="D25" s="34"/>
      <c r="E25" s="34"/>
      <c r="F25" s="34"/>
      <c r="G25" s="34"/>
      <c r="H25" s="35"/>
      <c r="I25" s="16">
        <v>1</v>
      </c>
      <c r="J25" s="21">
        <v>800</v>
      </c>
      <c r="K25" s="22">
        <f t="shared" si="1"/>
        <v>800</v>
      </c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40"/>
      <c r="D33" s="31"/>
      <c r="E33" s="31"/>
      <c r="F33" s="31"/>
      <c r="G33" s="31"/>
      <c r="H33" s="32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52"/>
      <c r="D36" s="52"/>
      <c r="E36" s="52"/>
      <c r="F36" s="52"/>
      <c r="G36" s="52"/>
      <c r="H36" s="52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6650</v>
      </c>
    </row>
    <row r="38" spans="2:11" ht="19.899999999999999" customHeight="1" x14ac:dyDescent="0.2">
      <c r="B38" s="18" t="s">
        <v>24</v>
      </c>
      <c r="C38" s="19"/>
      <c r="D38" s="19"/>
      <c r="E38" s="31" t="str">
        <f>BAHTTEXT(K39)</f>
        <v>เจ็ดพันหนึ่งร้อยสิบห้าบาทห้าสิบสตางค์</v>
      </c>
      <c r="F38" s="31"/>
      <c r="G38" s="31"/>
      <c r="H38" s="31"/>
      <c r="I38" s="32"/>
      <c r="J38" s="23" t="s">
        <v>25</v>
      </c>
      <c r="K38" s="24">
        <f>K37*0.07</f>
        <v>465.50000000000006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44" t="s">
        <v>26</v>
      </c>
      <c r="J39" s="45"/>
      <c r="K39" s="24">
        <f>SUM(K37:K38)</f>
        <v>7115.5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2">
    <mergeCell ref="J9:K9"/>
    <mergeCell ref="B1:K1"/>
    <mergeCell ref="B2:K2"/>
    <mergeCell ref="B4:K4"/>
    <mergeCell ref="B5:K5"/>
    <mergeCell ref="C8:K8"/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29:H29"/>
    <mergeCell ref="C32:H32"/>
    <mergeCell ref="C22:H22"/>
    <mergeCell ref="E38:I38"/>
    <mergeCell ref="C25:H25"/>
    <mergeCell ref="I11:K11"/>
    <mergeCell ref="B13:C13"/>
    <mergeCell ref="B11:C11"/>
    <mergeCell ref="D11:G11"/>
    <mergeCell ref="C33:H33"/>
    <mergeCell ref="C28:H28"/>
    <mergeCell ref="C30:H30"/>
    <mergeCell ref="C27:H27"/>
    <mergeCell ref="C16:H16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2024-07-09T08:13:56Z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