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105E6AEC-FBB3-42C4-B905-EC4527674BE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6" i="1" l="1"/>
  <c r="K25" i="1"/>
  <c r="K24" i="1"/>
  <c r="K22" i="1"/>
  <c r="K21" i="1"/>
  <c r="K18" i="1"/>
  <c r="K17" i="1"/>
  <c r="K19" i="1"/>
  <c r="K20" i="1"/>
  <c r="K23" i="1" l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<sst xmlns="http://schemas.openxmlformats.org/spreadsheetml/2006/main" count="43" uniqueCount="43">
  <si>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</si>
  <si>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</si>
  <si>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</si>
  <si>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</si>
  <si>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</si>
  <si>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</si>
  <si>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</si>
  <si>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</si>
  <si>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</si>
  <si>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</si>
  <si>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</si>
  <si>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</si>
  <si>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</si>
  <si>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</si>
  <si>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</si>
  <si>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</si>
  <si>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</si>
  <si>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</si>
  <si>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</si>
  <si>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</si>
  <si>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</si>
  <si>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</si>
  <si>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</si>
  <si>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</si>
  <si>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</si>
  <si>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</si>
  <si>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</si>
  <si>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</si>
  <si>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</si>
  <si>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</si>
  <si>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>NISSAN</t>
  </si>
  <si>
    <t>URVAN</t>
  </si>
  <si>
    <t xml:space="preserve">คอยล์เย็นตู้หน้า                                   </t>
  </si>
  <si>
    <t xml:space="preserve">วาล์วแอร์    </t>
  </si>
  <si>
    <t xml:space="preserve">ไดเออร์แอร์   </t>
  </si>
  <si>
    <t xml:space="preserve">แผงแอร์คอยล์ร้อน         </t>
  </si>
  <si>
    <t xml:space="preserve">โฟมกันน้ำตู้แอร์   </t>
  </si>
  <si>
    <t>แว็กกรัมน้ำยาแอร์</t>
  </si>
  <si>
    <t xml:space="preserve">น้ำมันคอมแอร์     </t>
  </si>
  <si>
    <t xml:space="preserve">น้ำยาล้างระบบ F11    </t>
  </si>
  <si>
    <t xml:space="preserve">ฮว-2476        </t>
  </si>
  <si>
    <t>โอริงแอร์ DENSO</t>
  </si>
  <si>
    <t>ค่าแรง + ตรวจเช็ค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</si>
</sst>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5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  <font>
      <sz val="9"/>
      <color theme="4" tint="-0.249977111117893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0" fontId="24" fillId="0" borderId="13" xfId="0" applyFont="1" applyBorder="1" applyAlignment="1">
      <alignment horizontal="left"/>
    </xf>
    <xf numFmtId="0" fontId="24" fillId="0" borderId="2" xfId="0" applyFont="1" applyBorder="1" applyAlignment="1">
      <alignment horizontal="left"/>
    </xf>
    <xf numFmtId="0" fontId="24" fillId="0" borderId="14" xfId="0" applyFont="1" applyBorder="1" applyAlignment="1">
      <alignment horizontal="left"/>
    </xf>
    <xf numFmtId="1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4" fillId="0" borderId="13" xfId="0" applyFont="1" applyBorder="1" applyAlignment="1">
      <alignment horizontal="left"/>
    </xf>
    <xf numFmtId="0" fontId="24" fillId="0" borderId="2" xfId="0" applyFont="1" applyBorder="1" applyAlignment="1">
      <alignment horizontal="left"/>
    </xf>
    <xf numFmtId="0" fontId="24" fillId="0" borderId="14" xfId="0" applyFont="1" applyBorder="1" applyAlignment="1">
      <alignment horizontal="lef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325437</xdr:colOff>
      <xdr:row>38</xdr:row>
      <xdr:rowOff>95507</xdr:rowOff>
    </xdr:from>
    <xdr:to>
      <xdr:col>5</xdr:col>
      <xdr:colOff>730250</xdr:colOff>
      <xdr:row>40</xdr:row>
      <xdr:rowOff>215900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44DA4C-92CA-A1B6-6042-ACC97EE4F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8779132"/>
          <a:ext cx="873125" cy="612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6" zoomScale="120" workbookViewId="0">
      <selection activeCell="I39" sqref="I39:J39"/>
    </sheetView>
  </sheetViews>
  <sheetFormatPr defaultColWidth="9"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29" t="s">
        <v>0</v>
      </c>
      <c r="C1" s="29"/>
      <c r="D1" s="29"/>
      <c r="E1" s="29"/>
      <c r="F1" s="29"/>
      <c r="G1" s="29"/>
      <c r="H1" s="29"/>
      <c r="I1" s="29"/>
      <c r="J1" s="29"/>
      <c r="K1" s="29"/>
    </row>
    <row r="2" spans="2:11" ht="13.9" customHeight="1" x14ac:dyDescent="0.15">
      <c r="B2" s="30" t="s">
        <v>1</v>
      </c>
      <c r="C2" s="30"/>
      <c r="D2" s="30"/>
      <c r="E2" s="30"/>
      <c r="F2" s="30"/>
      <c r="G2" s="30"/>
      <c r="H2" s="30"/>
      <c r="I2" s="30"/>
      <c r="J2" s="30"/>
      <c r="K2" s="30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31" t="s">
        <v>2</v>
      </c>
      <c r="C4" s="31"/>
      <c r="D4" s="31"/>
      <c r="E4" s="31"/>
      <c r="F4" s="31"/>
      <c r="G4" s="31"/>
      <c r="H4" s="31"/>
      <c r="I4" s="31"/>
      <c r="J4" s="31"/>
      <c r="K4" s="31"/>
    </row>
    <row r="5" spans="2:11" ht="13.9" customHeight="1" x14ac:dyDescent="0.15">
      <c r="B5" s="31" t="s">
        <v>3</v>
      </c>
      <c r="C5" s="31"/>
      <c r="D5" s="31"/>
      <c r="E5" s="31"/>
      <c r="F5" s="31"/>
      <c r="G5" s="31"/>
      <c r="H5" s="31"/>
      <c r="I5" s="31"/>
      <c r="J5" s="31"/>
      <c r="K5" s="31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32" t="s">
        <v>4</v>
      </c>
      <c r="D8" s="32"/>
      <c r="E8" s="32"/>
      <c r="F8" s="32"/>
      <c r="G8" s="32"/>
      <c r="H8" s="32"/>
      <c r="I8" s="32"/>
      <c r="J8" s="32"/>
      <c r="K8" s="32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27"/>
      <c r="K9" s="28"/>
    </row>
    <row r="10" spans="2:11" ht="20.100000000000001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.100000000000001" customHeight="1" x14ac:dyDescent="0.15">
      <c r="B11" s="51" t="s">
        <v>6</v>
      </c>
      <c r="C11" s="52"/>
      <c r="D11" s="49" t="s">
        <v>29</v>
      </c>
      <c r="E11" s="49"/>
      <c r="F11" s="49"/>
      <c r="G11" s="49"/>
      <c r="H11" s="9" t="s">
        <v>7</v>
      </c>
      <c r="I11" s="49"/>
      <c r="J11" s="49"/>
      <c r="K11" s="50"/>
    </row>
    <row r="12" spans="2:11" ht="20.100000000000001" customHeight="1" x14ac:dyDescent="0.15">
      <c r="B12" s="41" t="s">
        <v>8</v>
      </c>
      <c r="C12" s="42"/>
      <c r="D12" s="28"/>
      <c r="E12" s="28"/>
      <c r="F12" s="28"/>
      <c r="G12" s="28"/>
      <c r="H12" s="28"/>
      <c r="I12" s="28"/>
      <c r="J12" s="28"/>
      <c r="K12" s="47"/>
    </row>
    <row r="13" spans="2:11" s="1" customFormat="1" ht="20.100000000000001" customHeight="1" x14ac:dyDescent="0.15">
      <c r="B13" s="41" t="s">
        <v>9</v>
      </c>
      <c r="C13" s="42"/>
      <c r="D13" s="8" t="s">
        <v>40</v>
      </c>
      <c r="E13" s="5" t="s">
        <v>10</v>
      </c>
      <c r="F13" s="8" t="s">
        <v>30</v>
      </c>
      <c r="G13" s="5" t="s">
        <v>11</v>
      </c>
      <c r="H13" s="8" t="s">
        <v>31</v>
      </c>
      <c r="I13" s="5" t="s">
        <v>12</v>
      </c>
      <c r="J13" s="8"/>
      <c r="K13" s="17"/>
    </row>
    <row r="14" spans="2:11" ht="20.100000000000001" customHeight="1" x14ac:dyDescent="0.15">
      <c r="B14" s="43"/>
      <c r="C14" s="28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.100000000000001" customHeight="1" x14ac:dyDescent="0.2">
      <c r="B15" s="12" t="s">
        <v>13</v>
      </c>
      <c r="C15" s="44" t="s">
        <v>14</v>
      </c>
      <c r="D15" s="45"/>
      <c r="E15" s="45"/>
      <c r="F15" s="45"/>
      <c r="G15" s="45"/>
      <c r="H15" s="46"/>
      <c r="I15" s="13" t="s">
        <v>15</v>
      </c>
      <c r="J15" s="12" t="s">
        <v>16</v>
      </c>
      <c r="K15" s="12" t="s">
        <v>17</v>
      </c>
    </row>
    <row r="16" spans="2:11" s="3" customFormat="1" ht="20.100000000000001" customHeight="1" x14ac:dyDescent="0.2">
      <c r="B16" s="14" t="s">
        <v>18</v>
      </c>
      <c r="C16" s="53" t="s">
        <v>19</v>
      </c>
      <c r="D16" s="54"/>
      <c r="E16" s="54"/>
      <c r="F16" s="54"/>
      <c r="G16" s="54"/>
      <c r="H16" s="55"/>
      <c r="I16" s="15" t="s">
        <v>20</v>
      </c>
      <c r="J16" s="14" t="s">
        <v>21</v>
      </c>
      <c r="K16" s="14" t="s">
        <v>22</v>
      </c>
    </row>
    <row r="17" spans="2:11" ht="20.100000000000001" customHeight="1" x14ac:dyDescent="0.15">
      <c r="B17" s="16">
        <v>1</v>
      </c>
      <c r="C17" s="35" t="s">
        <v>35</v>
      </c>
      <c r="D17" s="36"/>
      <c r="E17" s="36"/>
      <c r="F17" s="36"/>
      <c r="G17" s="36"/>
      <c r="H17" s="37"/>
      <c r="I17" s="16">
        <v>1</v>
      </c>
      <c r="J17" s="21">
        <v>6850</v>
      </c>
      <c r="K17" s="21">
        <f t="shared" ref="K17" si="0">J17*I17</f>
        <v>6850</v>
      </c>
    </row>
    <row r="18" spans="2:11" ht="20.100000000000001" customHeight="1" x14ac:dyDescent="0.15">
      <c r="B18" s="16">
        <v>2</v>
      </c>
      <c r="C18" s="35" t="s">
        <v>32</v>
      </c>
      <c r="D18" s="36"/>
      <c r="E18" s="36"/>
      <c r="F18" s="36"/>
      <c r="G18" s="36"/>
      <c r="H18" s="37"/>
      <c r="I18" s="16">
        <v>1</v>
      </c>
      <c r="J18" s="21">
        <v>6550</v>
      </c>
      <c r="K18" s="21">
        <f>J18*I18</f>
        <v>6550</v>
      </c>
    </row>
    <row r="19" spans="2:11" ht="20.100000000000001" customHeight="1" x14ac:dyDescent="0.15">
      <c r="B19" s="16">
        <v>3</v>
      </c>
      <c r="C19" s="35" t="s">
        <v>33</v>
      </c>
      <c r="D19" s="36"/>
      <c r="E19" s="36"/>
      <c r="F19" s="36"/>
      <c r="G19" s="36"/>
      <c r="H19" s="37"/>
      <c r="I19" s="16">
        <v>1</v>
      </c>
      <c r="J19" s="21">
        <v>1980</v>
      </c>
      <c r="K19" s="21">
        <f t="shared" ref="K19:K22" si="1">J19*I19</f>
        <v>1980</v>
      </c>
    </row>
    <row r="20" spans="2:11" ht="20.100000000000001" customHeight="1" x14ac:dyDescent="0.15">
      <c r="B20" s="16">
        <v>4</v>
      </c>
      <c r="C20" s="24" t="s">
        <v>34</v>
      </c>
      <c r="D20" s="25"/>
      <c r="E20" s="25"/>
      <c r="F20" s="25"/>
      <c r="G20" s="25"/>
      <c r="H20" s="26"/>
      <c r="I20" s="16">
        <v>1</v>
      </c>
      <c r="J20" s="21">
        <v>2250</v>
      </c>
      <c r="K20" s="21">
        <f t="shared" si="1"/>
        <v>2250</v>
      </c>
    </row>
    <row r="21" spans="2:11" ht="20.100000000000001" customHeight="1" x14ac:dyDescent="0.15">
      <c r="B21" s="16">
        <v>5</v>
      </c>
      <c r="C21" s="35" t="s">
        <v>39</v>
      </c>
      <c r="D21" s="36"/>
      <c r="E21" s="36"/>
      <c r="F21" s="36"/>
      <c r="G21" s="36"/>
      <c r="H21" s="37"/>
      <c r="I21" s="16">
        <v>2</v>
      </c>
      <c r="J21" s="21">
        <v>250</v>
      </c>
      <c r="K21" s="21">
        <f t="shared" si="1"/>
        <v>500</v>
      </c>
    </row>
    <row r="22" spans="2:11" ht="20.100000000000001" customHeight="1" x14ac:dyDescent="0.15">
      <c r="B22" s="16">
        <v>6</v>
      </c>
      <c r="C22" s="35" t="s">
        <v>36</v>
      </c>
      <c r="D22" s="36"/>
      <c r="E22" s="36"/>
      <c r="F22" s="36"/>
      <c r="G22" s="36"/>
      <c r="H22" s="37"/>
      <c r="I22" s="16">
        <v>1</v>
      </c>
      <c r="J22" s="21">
        <v>500</v>
      </c>
      <c r="K22" s="21">
        <f t="shared" si="1"/>
        <v>500</v>
      </c>
    </row>
    <row r="23" spans="2:11" ht="20.100000000000001" customHeight="1" x14ac:dyDescent="0.15">
      <c r="B23" s="16">
        <v>7</v>
      </c>
      <c r="C23" s="35" t="s">
        <v>41</v>
      </c>
      <c r="D23" s="36"/>
      <c r="E23" s="36"/>
      <c r="F23" s="36"/>
      <c r="G23" s="36"/>
      <c r="H23" s="37"/>
      <c r="I23" s="16">
        <v>10</v>
      </c>
      <c r="J23" s="21">
        <v>80</v>
      </c>
      <c r="K23" s="21">
        <f t="shared" ref="K18:K30" si="2">J23*I23</f>
        <v>800</v>
      </c>
    </row>
    <row r="24" spans="2:11" ht="20.100000000000001" customHeight="1" x14ac:dyDescent="0.15">
      <c r="B24" s="16">
        <v>8</v>
      </c>
      <c r="C24" s="35" t="s">
        <v>37</v>
      </c>
      <c r="D24" s="36"/>
      <c r="E24" s="36"/>
      <c r="F24" s="36"/>
      <c r="G24" s="36"/>
      <c r="H24" s="37"/>
      <c r="I24" s="16">
        <v>1</v>
      </c>
      <c r="J24" s="21">
        <v>1500</v>
      </c>
      <c r="K24" s="21">
        <f t="shared" ref="K24:K26" si="3">J24*I24</f>
        <v>1500</v>
      </c>
    </row>
    <row r="25" spans="2:11" ht="20.100000000000001" customHeight="1" x14ac:dyDescent="0.15">
      <c r="B25" s="16">
        <v>9</v>
      </c>
      <c r="C25" s="35" t="s">
        <v>38</v>
      </c>
      <c r="D25" s="36"/>
      <c r="E25" s="36"/>
      <c r="F25" s="36"/>
      <c r="G25" s="36"/>
      <c r="H25" s="37"/>
      <c r="I25" s="16">
        <v>1</v>
      </c>
      <c r="J25" s="21">
        <v>800</v>
      </c>
      <c r="K25" s="21">
        <f t="shared" si="3"/>
        <v>800</v>
      </c>
    </row>
    <row r="26" spans="2:11" ht="20.100000000000001" customHeight="1" x14ac:dyDescent="0.15">
      <c r="B26" s="16">
        <v>10</v>
      </c>
      <c r="C26" s="35" t="s">
        <v>42</v>
      </c>
      <c r="D26" s="36"/>
      <c r="E26" s="36"/>
      <c r="F26" s="36"/>
      <c r="G26" s="36"/>
      <c r="H26" s="37"/>
      <c r="I26" s="16">
        <v>1</v>
      </c>
      <c r="J26" s="21">
        <v>3500</v>
      </c>
      <c r="K26" s="21">
        <f t="shared" si="3"/>
        <v>3500</v>
      </c>
    </row>
    <row r="27" spans="2:11" ht="20.100000000000001" customHeight="1" x14ac:dyDescent="0.15">
      <c r="B27" s="16"/>
      <c r="C27" s="35"/>
      <c r="D27" s="36"/>
      <c r="E27" s="36"/>
      <c r="F27" s="36"/>
      <c r="G27" s="36"/>
      <c r="H27" s="37"/>
      <c r="I27" s="16"/>
      <c r="J27" s="21"/>
      <c r="K27" s="21"/>
    </row>
    <row r="28" spans="2:11" ht="20.100000000000001" customHeight="1" x14ac:dyDescent="0.15">
      <c r="B28" s="16"/>
      <c r="C28" s="35"/>
      <c r="D28" s="36"/>
      <c r="E28" s="36"/>
      <c r="F28" s="36"/>
      <c r="G28" s="36"/>
      <c r="H28" s="37"/>
      <c r="I28" s="16"/>
      <c r="J28" s="21"/>
      <c r="K28" s="21"/>
    </row>
    <row r="29" spans="2:11" ht="20.100000000000001" customHeight="1" x14ac:dyDescent="0.15">
      <c r="B29" s="16"/>
      <c r="C29" s="35"/>
      <c r="D29" s="36"/>
      <c r="E29" s="36"/>
      <c r="F29" s="36"/>
      <c r="G29" s="36"/>
      <c r="H29" s="37"/>
      <c r="I29" s="16"/>
      <c r="J29" s="21"/>
      <c r="K29" s="21"/>
    </row>
    <row r="30" spans="2:11" ht="20.100000000000001" customHeight="1" x14ac:dyDescent="0.15">
      <c r="B30" s="16"/>
      <c r="C30" s="35"/>
      <c r="D30" s="36"/>
      <c r="E30" s="36"/>
      <c r="F30" s="36"/>
      <c r="G30" s="36"/>
      <c r="H30" s="37"/>
      <c r="I30" s="16"/>
      <c r="J30" s="21"/>
      <c r="K30" s="21"/>
    </row>
    <row r="31" spans="2:11" ht="20.100000000000001" customHeight="1" x14ac:dyDescent="0.15">
      <c r="B31" s="16"/>
      <c r="C31" s="38"/>
      <c r="D31" s="39"/>
      <c r="E31" s="39"/>
      <c r="F31" s="39"/>
      <c r="G31" s="39"/>
      <c r="H31" s="40"/>
      <c r="I31" s="16"/>
      <c r="J31" s="21"/>
      <c r="K31" s="21"/>
    </row>
    <row r="32" spans="2:11" ht="20.100000000000001" customHeight="1" x14ac:dyDescent="0.15">
      <c r="B32" s="16"/>
      <c r="C32" s="35"/>
      <c r="D32" s="36"/>
      <c r="E32" s="36"/>
      <c r="F32" s="36"/>
      <c r="G32" s="36"/>
      <c r="H32" s="37"/>
      <c r="I32" s="16"/>
      <c r="J32" s="21"/>
      <c r="K32" s="21"/>
    </row>
    <row r="33" spans="2:11" ht="20.100000000000001" customHeight="1" x14ac:dyDescent="0.15">
      <c r="B33" s="16"/>
      <c r="C33" s="35"/>
      <c r="D33" s="36"/>
      <c r="E33" s="36"/>
      <c r="F33" s="36"/>
      <c r="G33" s="36"/>
      <c r="H33" s="37"/>
      <c r="I33" s="16"/>
      <c r="J33" s="21"/>
      <c r="K33" s="21"/>
    </row>
    <row r="34" spans="2:11" ht="20.100000000000001" customHeight="1" x14ac:dyDescent="0.15">
      <c r="B34" s="16"/>
      <c r="C34" s="38"/>
      <c r="D34" s="39"/>
      <c r="E34" s="39"/>
      <c r="F34" s="39"/>
      <c r="G34" s="39"/>
      <c r="H34" s="40"/>
      <c r="I34" s="16"/>
      <c r="J34" s="21"/>
      <c r="K34" s="21"/>
    </row>
    <row r="35" spans="2:11" ht="20.100000000000001" customHeight="1" x14ac:dyDescent="0.15">
      <c r="B35" s="16"/>
      <c r="C35" s="38"/>
      <c r="D35" s="39"/>
      <c r="E35" s="39"/>
      <c r="F35" s="39"/>
      <c r="G35" s="39"/>
      <c r="H35" s="40"/>
      <c r="I35" s="16"/>
      <c r="J35" s="21"/>
      <c r="K35" s="21"/>
    </row>
    <row r="36" spans="2:11" ht="20.100000000000001" customHeight="1" x14ac:dyDescent="0.15">
      <c r="B36" s="16"/>
      <c r="C36" s="48"/>
      <c r="D36" s="48"/>
      <c r="E36" s="48"/>
      <c r="F36" s="48"/>
      <c r="G36" s="48"/>
      <c r="H36" s="48"/>
      <c r="I36" s="16"/>
      <c r="J36" s="21"/>
      <c r="K36" s="21" t="str">
        <f>IF(B36&lt;&gt;"",J36*I36,"")</f>
        <v/>
      </c>
    </row>
    <row r="37" spans="2:11" ht="20.100000000000001" customHeight="1" x14ac:dyDescent="0.15">
      <c r="B37" s="7"/>
      <c r="C37" s="6"/>
      <c r="D37" s="6"/>
      <c r="E37" s="6"/>
      <c r="F37" s="6"/>
      <c r="G37" s="6"/>
      <c r="H37" s="6"/>
      <c r="I37" s="6"/>
      <c r="J37" s="22" t="s">
        <v>23</v>
      </c>
      <c r="K37" s="23">
        <f>SUM(K17:K36)</f>
        <v>25230</v>
      </c>
    </row>
    <row r="38" spans="2:11" ht="20.100000000000001" customHeight="1" x14ac:dyDescent="0.15">
      <c r="B38" s="18" t="s">
        <v>24</v>
      </c>
      <c r="C38" s="19"/>
      <c r="D38" s="19"/>
      <c r="E38" s="49" t="str">
        <f>BAHTTEXT(K39)</f>
        <v>สองหมื่นหกพันเก้าร้อยเก้าสิบหกบาทสิบสตางค์</v>
      </c>
      <c r="F38" s="49"/>
      <c r="G38" s="49"/>
      <c r="H38" s="49"/>
      <c r="I38" s="50"/>
      <c r="J38" s="22" t="s">
        <v>25</v>
      </c>
      <c r="K38" s="23">
        <f>K37*0.07</f>
        <v>1766.1000000000001</v>
      </c>
    </row>
    <row r="39" spans="2:11" ht="20.100000000000001" customHeight="1" x14ac:dyDescent="0.15">
      <c r="B39" s="6"/>
      <c r="C39" s="6"/>
      <c r="D39" s="6"/>
      <c r="E39" s="6"/>
      <c r="F39" s="6"/>
      <c r="G39" s="6"/>
      <c r="H39" s="6"/>
      <c r="I39" s="33" t="s">
        <v>26</v>
      </c>
      <c r="J39" s="34"/>
      <c r="K39" s="23">
        <f>SUM(K37:K38)</f>
        <v>26996.1</v>
      </c>
    </row>
    <row r="40" spans="2:11" ht="20.100000000000001" customHeight="1" x14ac:dyDescent="0.2">
      <c r="B40" s="6"/>
      <c r="C40" s="6"/>
      <c r="D40" s="6"/>
      <c r="E40" s="6"/>
      <c r="F40"/>
      <c r="G40" s="6"/>
      <c r="H40" s="6"/>
      <c r="I40" s="6"/>
      <c r="J40" s="6"/>
      <c r="K40" s="6"/>
    </row>
    <row r="41" spans="2:11" ht="20.100000000000001" customHeight="1" x14ac:dyDescent="0.15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6"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  <mergeCell ref="I39:J39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J9:K9"/>
    <mergeCell ref="B1:K1"/>
    <mergeCell ref="B2:K2"/>
    <mergeCell ref="B4:K4"/>
    <mergeCell ref="B5:K5"/>
    <mergeCell ref="C8:K8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2022-08-02T04:01:53Z</cp:lastPrinted>
  <dcterms:created xsi:type="dcterms:W3CDTF">2015-06-22T02:44:58Z</dcterms:created>
  <dcterms:modified xsi:type="dcterms:W3CDTF">2025-02-11T03:27:50Z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