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C699C883-0886-43FD-9374-B3000328E556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4" i="1" l="1"/>
  <c r="I72" i="1"/>
  <c r="I71" i="1"/>
  <c r="I69" i="1"/>
  <c r="I68" i="1"/>
  <c r="I67" i="1"/>
  <c r="I66" i="1"/>
  <c r="I53" i="1"/>
  <c r="I54" i="1"/>
  <c r="I55" i="1"/>
  <c r="I56" i="1"/>
  <c r="I57" i="1"/>
  <c r="I58" i="1"/>
  <c r="I59" i="1"/>
  <c r="I60" i="1"/>
  <c r="I61" i="1"/>
  <c r="I62" i="1"/>
  <c r="I63" i="1"/>
  <c r="I52" i="1"/>
  <c r="I38" i="1"/>
  <c r="I37" i="1"/>
  <c r="I40" i="1"/>
  <c r="I39" i="1"/>
  <c r="I36" i="1"/>
  <c r="I35" i="1"/>
  <c r="I34" i="1"/>
  <c r="I33" i="1"/>
  <c r="I30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1" i="1"/>
  <c r="I32" i="1"/>
  <c r="I12" i="1"/>
  <c r="I49" i="1" l="1"/>
  <c r="I48" i="1"/>
  <c r="I47" i="1"/>
  <c r="I46" i="1"/>
  <c r="I45" i="1"/>
  <c r="I44" i="1"/>
  <c r="I43" i="1"/>
  <c r="I70" i="1" l="1"/>
  <c r="I75" i="1" l="1"/>
  <c r="I76" i="1" s="1"/>
  <c r="G78" i="1" s="1"/>
</calcChain>
</file>

<file path=xl/sharedStrings.xml><?xml version="1.0" encoding="utf-8"?>
<sst xmlns="http://schemas.openxmlformats.org/spreadsheetml/2006/main" count="127" uniqueCount="76">
  <si>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</si>
  <si>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</si>
  <si>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</si>
  <si>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</si>
  <si>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</si>
  <si>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</si>
  <si>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</si>
  <si>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</si>
  <si>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</si>
  <si>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</si>
  <si>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</si>
  <si>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</si>
  <si>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</si>
  <si>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</si>
  <si>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</si>
  <si>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</si>
  <si>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</si>
  <si>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</si>
  <si>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กรมการเปลี่ยนแปลงสภาพภูมิอากาศและสิ่งแวดล้อม      </t>
  </si>
  <si>
    <t xml:space="preserve">กรองเครื่อง  </t>
  </si>
  <si>
    <t>คัน</t>
  </si>
  <si>
    <t>ตัว</t>
  </si>
  <si>
    <t>ลูก</t>
  </si>
  <si>
    <t>กล.</t>
  </si>
  <si>
    <t>อัน</t>
  </si>
  <si>
    <t>เส้น</t>
  </si>
  <si>
    <t xml:space="preserve">ค่าแรง + ตรวจเช็ค </t>
  </si>
  <si>
    <t>น้ำมันเครื่องดีเซลสังเคราะห์ 6L FUCHS 10W30</t>
  </si>
  <si>
    <t>น้ำมันเครื่องดีเซลสังเคราะห์ 1L FUCHS 10W30</t>
  </si>
  <si>
    <t xml:space="preserve">กรองเครื่อง    </t>
  </si>
  <si>
    <t xml:space="preserve">แหวนปะเก็นน๊อตถ่าย  </t>
  </si>
  <si>
    <t>ลิตร</t>
  </si>
  <si>
    <t xml:space="preserve">Toyota Vigo ทะเบียน 1กฎ-128 </t>
  </si>
  <si>
    <t xml:space="preserve">ลูกหมากปีกนกบน  </t>
  </si>
  <si>
    <t xml:space="preserve">อัดเปลี่ยนลูกหมากปีกนกบน    </t>
  </si>
  <si>
    <t xml:space="preserve">ดุมลูกปืนล้อหน้าซ้าย   </t>
  </si>
  <si>
    <t xml:space="preserve">ดุมลูกปืนล้อหน้าขวา </t>
  </si>
  <si>
    <t xml:space="preserve">ซีลล้อหน้าตัวใน      </t>
  </si>
  <si>
    <t xml:space="preserve">ซีลล้อหน้าตัวนอก </t>
  </si>
  <si>
    <t xml:space="preserve">อัดเปลี่ยนลูกปืนล้อหน้า      </t>
  </si>
  <si>
    <t xml:space="preserve">เจียรจานดิสเบรคหน้า    </t>
  </si>
  <si>
    <t xml:space="preserve">ตั้งศูนย์    </t>
  </si>
  <si>
    <t xml:space="preserve">ทำความสะอาดเบรคหลัง + ปรับตั้ง     </t>
  </si>
  <si>
    <t>ตลับ</t>
  </si>
  <si>
    <t>ใบ</t>
  </si>
  <si>
    <t xml:space="preserve">Toyota Commuter ทะเบียน 1นค-3408                </t>
  </si>
  <si>
    <t xml:space="preserve">ยาง Yokohama 235/65R16 BluEarth RY55              </t>
  </si>
  <si>
    <t xml:space="preserve">Toyota Fortuner ทะเบียน 4กถ-4570 </t>
  </si>
  <si>
    <t xml:space="preserve">น้ำมัน Flushing Oil 4L    </t>
  </si>
  <si>
    <t xml:space="preserve">กรองโซล่า  </t>
  </si>
  <si>
    <t xml:space="preserve">Toyota Vigo ทะเบียน ฌอ-4091  </t>
  </si>
  <si>
    <t xml:space="preserve">น้ำมันเครื่องดีเซลสังเคราะห์ 6L 10W30 </t>
  </si>
  <si>
    <t xml:space="preserve">น้ำมันเครื่องดีเซลสังเคราะห์ 1L 10W30    </t>
  </si>
  <si>
    <t xml:space="preserve">กรองอากาศแอร์       </t>
  </si>
  <si>
    <t xml:space="preserve">ปะยางหลังซ้าย + ถ่วงล้อ </t>
  </si>
  <si>
    <t xml:space="preserve">ค่าแรง + ตรวจเช็ค       </t>
  </si>
  <si>
    <t>แผล</t>
  </si>
  <si>
    <t xml:space="preserve">Toyota Fortuner ทะเบียน สส-30  </t>
  </si>
  <si>
    <t xml:space="preserve">ซ่อมจอไมล์   </t>
  </si>
  <si>
    <t xml:space="preserve">ชุดหน้าคลัชคอมแอร์       </t>
  </si>
  <si>
    <t xml:space="preserve">แวคคั่มน้ำยาแอร์ </t>
  </si>
  <si>
    <t xml:space="preserve">น้ำมันคอมแอร์   </t>
  </si>
  <si>
    <t xml:space="preserve">โอริงแอร์     </t>
  </si>
  <si>
    <t xml:space="preserve">สวิทซ์ไฟถอย  </t>
  </si>
  <si>
    <t xml:space="preserve">ยางแท่นเกียร์  </t>
  </si>
  <si>
    <t xml:space="preserve">สวมเกลียวจุดยึดแท่นเกียร์       </t>
  </si>
  <si>
    <t xml:space="preserve">เสื้อเกียร์       </t>
  </si>
  <si>
    <t xml:space="preserve">กาวเทาทาปะเก็น </t>
  </si>
  <si>
    <t xml:space="preserve">น้ำมันล้างอุปกรณ์   </t>
  </si>
  <si>
    <t xml:space="preserve">ค่าแรง + ตรวจเช็ค + ถอดประกอบเสื้อเกียร์ + ระบบไฟ </t>
  </si>
  <si>
    <t>ชุด</t>
  </si>
  <si>
    <t>จุด</t>
  </si>
  <si>
    <t>หลอด</t>
  </si>
  <si>
    <t xml:space="preserve">Nissan NV350 ทะเบียน ฮษ-3027   </t>
  </si>
  <si>
    <t xml:space="preserve">ทำความสะอาดเบรคหลัง + ปรับตั้ง </t>
  </si>
  <si>
    <t>กรองอากาศ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</si>
</sst>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(* #,##0_);_(* \(#,##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3" xfId="0" applyFont="1" applyBorder="1"/>
    <xf numFmtId="43" fontId="4" fillId="0" borderId="7" xfId="1" applyFont="1" applyBorder="1"/>
    <xf numFmtId="0" fontId="4" fillId="0" borderId="8" xfId="0" applyFont="1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43" fontId="4" fillId="0" borderId="7" xfId="1" applyFont="1" applyBorder="1" applyAlignment="1">
      <alignment horizontal="center"/>
    </xf>
    <xf numFmtId="187" fontId="4" fillId="0" borderId="0" xfId="1" applyNumberFormat="1" applyFont="1"/>
    <xf numFmtId="187" fontId="5" fillId="0" borderId="2" xfId="1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187" fontId="0" fillId="0" borderId="4" xfId="1" applyNumberFormat="1" applyFont="1" applyBorder="1"/>
    <xf numFmtId="187" fontId="0" fillId="0" borderId="0" xfId="1" applyNumberFormat="1" applyFont="1"/>
    <xf numFmtId="187" fontId="4" fillId="0" borderId="13" xfId="1" applyNumberFormat="1" applyFont="1" applyBorder="1" applyAlignment="1">
      <alignment horizontal="center"/>
    </xf>
    <xf numFmtId="43" fontId="4" fillId="0" borderId="15" xfId="1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87" fontId="4" fillId="0" borderId="4" xfId="1" applyNumberFormat="1" applyFont="1" applyBorder="1" applyAlignment="1">
      <alignment horizontal="center"/>
    </xf>
    <xf numFmtId="43" fontId="4" fillId="0" borderId="6" xfId="1" applyFont="1" applyBorder="1" applyAlignment="1">
      <alignment horizontal="center"/>
    </xf>
    <xf numFmtId="43" fontId="4" fillId="0" borderId="9" xfId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74</xdr:row>
      <xdr:rowOff>79444</xdr:rowOff>
    </xdr:from>
    <xdr:to>
      <xdr:col>4</xdr:col>
      <xdr:colOff>123825</xdr:colOff>
      <xdr:row>78</xdr:row>
      <xdr:rowOff>142874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5D1CA4-D1E9-3DF6-7D06-C5C76A5AC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0347394"/>
          <a:ext cx="1095375" cy="834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J80"/>
  <sheetViews>
    <sheetView tabSelected="1" topLeftCell="A57" zoomScaleNormal="100" workbookViewId="0">
      <selection activeCell="E64" sqref="E64"/>
    </sheetView>
  </sheetViews>
  <sheetFormatPr defaultRowHeight="14.25" x14ac:dyDescent="0.2"/>
  <cols>
    <col min="1" max="1" width="5.875" style="1" customWidth="1"/>
    <col min="2" max="2" width="11.875" customWidth="1"/>
    <col min="4" max="4" width="7.5" customWidth="1"/>
    <col min="5" max="5" width="19" customWidth="1"/>
    <col min="6" max="6" width="6.125" style="35" customWidth="1"/>
    <col min="7" max="7" width="6.75" customWidth="1"/>
    <col min="8" max="8" width="13.625" customWidth="1"/>
    <col min="9" max="9" width="12.875" customWidth="1"/>
  </cols>
  <sheetData>
    <row r="1" spans="1:10" ht="15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spans="1:10" ht="15" x14ac:dyDescent="0.2">
      <c r="A2" s="47" t="s">
        <v>1</v>
      </c>
      <c r="B2" s="47"/>
      <c r="C2" s="47"/>
      <c r="D2" s="47"/>
      <c r="E2" s="47"/>
      <c r="F2" s="47"/>
      <c r="G2" s="47"/>
      <c r="H2" s="47"/>
      <c r="I2" s="47"/>
    </row>
    <row r="3" spans="1:10" ht="15" x14ac:dyDescent="0.2">
      <c r="A3" s="47" t="s">
        <v>2</v>
      </c>
      <c r="B3" s="47"/>
      <c r="C3" s="47"/>
      <c r="D3" s="47"/>
      <c r="E3" s="47"/>
      <c r="F3" s="47"/>
      <c r="G3" s="47"/>
      <c r="H3" s="47"/>
      <c r="I3" s="47"/>
    </row>
    <row r="4" spans="1:10" ht="15" x14ac:dyDescent="0.2">
      <c r="A4" s="5"/>
      <c r="B4" s="6"/>
      <c r="C4" s="6"/>
      <c r="D4" s="6"/>
      <c r="E4" s="6"/>
      <c r="F4" s="31"/>
      <c r="G4" s="6"/>
      <c r="H4" s="6"/>
      <c r="I4" s="6"/>
    </row>
    <row r="5" spans="1:10" ht="15" x14ac:dyDescent="0.2">
      <c r="A5" s="6" t="s">
        <v>3</v>
      </c>
      <c r="B5" s="6"/>
      <c r="C5" s="6" t="s">
        <v>18</v>
      </c>
      <c r="D5" s="6"/>
      <c r="E5" s="6"/>
      <c r="F5" s="31"/>
      <c r="G5" s="6"/>
      <c r="H5" s="6"/>
      <c r="I5" s="6" t="s">
        <v>4</v>
      </c>
    </row>
    <row r="6" spans="1:10" ht="15" x14ac:dyDescent="0.2">
      <c r="A6" s="6" t="s">
        <v>5</v>
      </c>
      <c r="B6" s="6"/>
      <c r="C6" s="6"/>
      <c r="D6" s="6"/>
      <c r="E6" s="6" t="s">
        <v>6</v>
      </c>
      <c r="F6" s="31"/>
      <c r="G6" s="6" t="s">
        <v>7</v>
      </c>
      <c r="H6" s="6"/>
      <c r="I6" s="6"/>
    </row>
    <row r="8" spans="1:10" ht="30" x14ac:dyDescent="0.4">
      <c r="A8" s="49" t="s">
        <v>8</v>
      </c>
      <c r="B8" s="49"/>
      <c r="C8" s="49"/>
      <c r="D8" s="49"/>
      <c r="E8" s="49"/>
      <c r="F8" s="49"/>
      <c r="G8" s="49"/>
      <c r="H8" s="49"/>
      <c r="I8" s="49"/>
      <c r="J8" s="15"/>
    </row>
    <row r="10" spans="1:10" s="1" customFormat="1" ht="15" x14ac:dyDescent="0.2">
      <c r="A10" s="16" t="s">
        <v>13</v>
      </c>
      <c r="B10" s="48" t="s">
        <v>9</v>
      </c>
      <c r="C10" s="48"/>
      <c r="D10" s="48"/>
      <c r="E10" s="48"/>
      <c r="F10" s="48" t="s">
        <v>10</v>
      </c>
      <c r="G10" s="48"/>
      <c r="H10" s="16" t="s">
        <v>11</v>
      </c>
      <c r="I10" s="16" t="s">
        <v>12</v>
      </c>
    </row>
    <row r="11" spans="1:10" s="1" customFormat="1" ht="15" x14ac:dyDescent="0.2">
      <c r="A11" s="17">
        <v>1</v>
      </c>
      <c r="B11" s="20" t="s">
        <v>32</v>
      </c>
      <c r="C11" s="18"/>
      <c r="D11" s="18"/>
      <c r="E11" s="19"/>
      <c r="F11" s="32"/>
      <c r="G11" s="19"/>
      <c r="H11" s="17"/>
      <c r="I11" s="17"/>
    </row>
    <row r="12" spans="1:10" s="1" customFormat="1" ht="15" x14ac:dyDescent="0.2">
      <c r="A12" s="17"/>
      <c r="B12" s="21" t="s">
        <v>33</v>
      </c>
      <c r="C12" s="18"/>
      <c r="D12" s="18"/>
      <c r="E12" s="19"/>
      <c r="F12" s="33">
        <v>2</v>
      </c>
      <c r="G12" s="28" t="s">
        <v>21</v>
      </c>
      <c r="H12" s="30">
        <v>1990</v>
      </c>
      <c r="I12" s="30">
        <f>H12*F12</f>
        <v>3980</v>
      </c>
    </row>
    <row r="13" spans="1:10" s="1" customFormat="1" ht="15" x14ac:dyDescent="0.2">
      <c r="A13" s="17"/>
      <c r="B13" s="21" t="s">
        <v>34</v>
      </c>
      <c r="C13" s="18"/>
      <c r="D13" s="18"/>
      <c r="E13" s="19"/>
      <c r="F13" s="33">
        <v>2</v>
      </c>
      <c r="G13" s="28" t="s">
        <v>21</v>
      </c>
      <c r="H13" s="30">
        <v>500</v>
      </c>
      <c r="I13" s="30">
        <f t="shared" ref="I13:I32" si="0">H13*F13</f>
        <v>1000</v>
      </c>
    </row>
    <row r="14" spans="1:10" s="1" customFormat="1" ht="15" x14ac:dyDescent="0.2">
      <c r="A14" s="17"/>
      <c r="B14" s="21" t="s">
        <v>35</v>
      </c>
      <c r="C14" s="18"/>
      <c r="D14" s="18"/>
      <c r="E14" s="19"/>
      <c r="F14" s="33">
        <v>1</v>
      </c>
      <c r="G14" s="28" t="s">
        <v>43</v>
      </c>
      <c r="H14" s="30">
        <v>2150</v>
      </c>
      <c r="I14" s="30">
        <f t="shared" si="0"/>
        <v>2150</v>
      </c>
    </row>
    <row r="15" spans="1:10" s="1" customFormat="1" ht="15" x14ac:dyDescent="0.2">
      <c r="A15" s="17"/>
      <c r="B15" s="21" t="s">
        <v>36</v>
      </c>
      <c r="C15" s="18"/>
      <c r="D15" s="18"/>
      <c r="E15" s="19"/>
      <c r="F15" s="33">
        <v>1</v>
      </c>
      <c r="G15" s="28" t="s">
        <v>43</v>
      </c>
      <c r="H15" s="30">
        <v>2150</v>
      </c>
      <c r="I15" s="30">
        <f t="shared" si="0"/>
        <v>2150</v>
      </c>
    </row>
    <row r="16" spans="1:10" s="1" customFormat="1" ht="15" x14ac:dyDescent="0.2">
      <c r="A16" s="17"/>
      <c r="B16" s="21" t="s">
        <v>37</v>
      </c>
      <c r="C16" s="18"/>
      <c r="D16" s="18"/>
      <c r="E16" s="19"/>
      <c r="F16" s="33">
        <v>2</v>
      </c>
      <c r="G16" s="28" t="s">
        <v>21</v>
      </c>
      <c r="H16" s="30">
        <v>680</v>
      </c>
      <c r="I16" s="30">
        <f t="shared" si="0"/>
        <v>1360</v>
      </c>
    </row>
    <row r="17" spans="1:9" s="1" customFormat="1" ht="15" x14ac:dyDescent="0.2">
      <c r="A17" s="17"/>
      <c r="B17" s="21" t="s">
        <v>38</v>
      </c>
      <c r="C17" s="18"/>
      <c r="D17" s="18"/>
      <c r="E17" s="19"/>
      <c r="F17" s="33">
        <v>2</v>
      </c>
      <c r="G17" s="28" t="s">
        <v>21</v>
      </c>
      <c r="H17" s="30">
        <v>950</v>
      </c>
      <c r="I17" s="30">
        <f t="shared" si="0"/>
        <v>1900</v>
      </c>
    </row>
    <row r="18" spans="1:9" s="1" customFormat="1" ht="15" x14ac:dyDescent="0.2">
      <c r="A18" s="17"/>
      <c r="B18" s="21" t="s">
        <v>39</v>
      </c>
      <c r="C18" s="18"/>
      <c r="D18" s="18"/>
      <c r="E18" s="19"/>
      <c r="F18" s="33">
        <v>2</v>
      </c>
      <c r="G18" s="28" t="s">
        <v>43</v>
      </c>
      <c r="H18" s="30">
        <v>500</v>
      </c>
      <c r="I18" s="30">
        <f t="shared" si="0"/>
        <v>1000</v>
      </c>
    </row>
    <row r="19" spans="1:9" s="1" customFormat="1" ht="15" x14ac:dyDescent="0.2">
      <c r="A19" s="17"/>
      <c r="B19" s="21" t="s">
        <v>40</v>
      </c>
      <c r="C19" s="18"/>
      <c r="D19" s="18"/>
      <c r="E19" s="19"/>
      <c r="F19" s="33">
        <v>2</v>
      </c>
      <c r="G19" s="28" t="s">
        <v>44</v>
      </c>
      <c r="H19" s="30">
        <v>450</v>
      </c>
      <c r="I19" s="30">
        <f t="shared" si="0"/>
        <v>900</v>
      </c>
    </row>
    <row r="20" spans="1:9" s="1" customFormat="1" ht="15" x14ac:dyDescent="0.2">
      <c r="A20" s="17"/>
      <c r="B20" s="21" t="s">
        <v>41</v>
      </c>
      <c r="C20" s="18"/>
      <c r="D20" s="18"/>
      <c r="E20" s="19"/>
      <c r="F20" s="33">
        <v>1</v>
      </c>
      <c r="G20" s="28" t="s">
        <v>20</v>
      </c>
      <c r="H20" s="30">
        <v>500</v>
      </c>
      <c r="I20" s="30">
        <f t="shared" si="0"/>
        <v>500</v>
      </c>
    </row>
    <row r="21" spans="1:9" s="1" customFormat="1" ht="15" x14ac:dyDescent="0.2">
      <c r="A21" s="17"/>
      <c r="B21" s="21" t="s">
        <v>42</v>
      </c>
      <c r="C21" s="18"/>
      <c r="D21" s="18"/>
      <c r="E21" s="19"/>
      <c r="F21" s="33">
        <v>1</v>
      </c>
      <c r="G21" s="28" t="s">
        <v>20</v>
      </c>
      <c r="H21" s="30">
        <v>500</v>
      </c>
      <c r="I21" s="30">
        <f t="shared" si="0"/>
        <v>500</v>
      </c>
    </row>
    <row r="22" spans="1:9" s="1" customFormat="1" ht="15" x14ac:dyDescent="0.2">
      <c r="A22" s="17"/>
      <c r="B22" s="21" t="s">
        <v>26</v>
      </c>
      <c r="C22" s="18"/>
      <c r="D22" s="18"/>
      <c r="E22" s="19"/>
      <c r="F22" s="33">
        <v>1</v>
      </c>
      <c r="G22" s="28" t="s">
        <v>20</v>
      </c>
      <c r="H22" s="30">
        <v>3000</v>
      </c>
      <c r="I22" s="30">
        <f t="shared" si="0"/>
        <v>3000</v>
      </c>
    </row>
    <row r="23" spans="1:9" s="1" customFormat="1" ht="15" x14ac:dyDescent="0.2">
      <c r="A23" s="17"/>
      <c r="B23" s="21"/>
      <c r="C23" s="18"/>
      <c r="D23" s="18"/>
      <c r="E23" s="19"/>
      <c r="F23" s="33"/>
      <c r="G23" s="28"/>
      <c r="H23" s="30"/>
      <c r="I23" s="30">
        <f t="shared" si="0"/>
        <v>0</v>
      </c>
    </row>
    <row r="24" spans="1:9" s="1" customFormat="1" ht="15" x14ac:dyDescent="0.2">
      <c r="A24" s="17">
        <v>2</v>
      </c>
      <c r="B24" s="20" t="s">
        <v>45</v>
      </c>
      <c r="C24" s="18"/>
      <c r="D24" s="18"/>
      <c r="E24" s="19"/>
      <c r="F24" s="33"/>
      <c r="G24" s="28"/>
      <c r="H24" s="30"/>
      <c r="I24" s="30">
        <f t="shared" si="0"/>
        <v>0</v>
      </c>
    </row>
    <row r="25" spans="1:9" s="1" customFormat="1" ht="15" x14ac:dyDescent="0.2">
      <c r="A25" s="17"/>
      <c r="B25" s="21" t="s">
        <v>46</v>
      </c>
      <c r="C25" s="18"/>
      <c r="D25" s="18"/>
      <c r="E25" s="19"/>
      <c r="F25" s="33">
        <v>4</v>
      </c>
      <c r="G25" s="28" t="s">
        <v>25</v>
      </c>
      <c r="H25" s="30">
        <v>3981.31</v>
      </c>
      <c r="I25" s="30">
        <f t="shared" si="0"/>
        <v>15925.24</v>
      </c>
    </row>
    <row r="26" spans="1:9" s="1" customFormat="1" ht="15" x14ac:dyDescent="0.2">
      <c r="A26" s="17"/>
      <c r="B26" s="21" t="s">
        <v>27</v>
      </c>
      <c r="C26" s="22"/>
      <c r="D26" s="18"/>
      <c r="E26" s="19"/>
      <c r="F26" s="33">
        <v>1</v>
      </c>
      <c r="G26" s="28" t="s">
        <v>23</v>
      </c>
      <c r="H26" s="30">
        <v>2400</v>
      </c>
      <c r="I26" s="30">
        <f t="shared" si="0"/>
        <v>2400</v>
      </c>
    </row>
    <row r="27" spans="1:9" s="1" customFormat="1" ht="15" x14ac:dyDescent="0.2">
      <c r="A27" s="17"/>
      <c r="B27" s="21" t="s">
        <v>28</v>
      </c>
      <c r="C27" s="22"/>
      <c r="D27" s="18"/>
      <c r="E27" s="19"/>
      <c r="F27" s="33">
        <v>1</v>
      </c>
      <c r="G27" s="28" t="s">
        <v>31</v>
      </c>
      <c r="H27" s="30">
        <v>400</v>
      </c>
      <c r="I27" s="30">
        <f t="shared" si="0"/>
        <v>400</v>
      </c>
    </row>
    <row r="28" spans="1:9" s="1" customFormat="1" ht="15" x14ac:dyDescent="0.2">
      <c r="A28" s="17"/>
      <c r="B28" s="21" t="s">
        <v>29</v>
      </c>
      <c r="C28" s="22"/>
      <c r="D28" s="18"/>
      <c r="E28" s="19"/>
      <c r="F28" s="33">
        <v>1</v>
      </c>
      <c r="G28" s="28" t="s">
        <v>22</v>
      </c>
      <c r="H28" s="30">
        <v>350</v>
      </c>
      <c r="I28" s="30">
        <f t="shared" si="0"/>
        <v>350</v>
      </c>
    </row>
    <row r="29" spans="1:9" s="1" customFormat="1" ht="15" x14ac:dyDescent="0.2">
      <c r="A29" s="17"/>
      <c r="B29" s="21" t="s">
        <v>30</v>
      </c>
      <c r="C29" s="22"/>
      <c r="D29" s="18"/>
      <c r="E29" s="19"/>
      <c r="F29" s="33">
        <v>1</v>
      </c>
      <c r="G29" s="28" t="s">
        <v>24</v>
      </c>
      <c r="H29" s="30">
        <v>80</v>
      </c>
      <c r="I29" s="30">
        <f t="shared" si="0"/>
        <v>80</v>
      </c>
    </row>
    <row r="30" spans="1:9" s="1" customFormat="1" ht="15" x14ac:dyDescent="0.2">
      <c r="A30" s="17"/>
      <c r="B30" s="21" t="s">
        <v>26</v>
      </c>
      <c r="C30" s="22"/>
      <c r="D30" s="18"/>
      <c r="E30" s="19"/>
      <c r="F30" s="33">
        <v>1</v>
      </c>
      <c r="G30" s="28" t="s">
        <v>20</v>
      </c>
      <c r="H30" s="30">
        <v>1000</v>
      </c>
      <c r="I30" s="30">
        <f t="shared" ref="I30" si="1">H30*F30</f>
        <v>1000</v>
      </c>
    </row>
    <row r="31" spans="1:9" s="1" customFormat="1" ht="15" x14ac:dyDescent="0.2">
      <c r="A31" s="17"/>
      <c r="B31" s="21"/>
      <c r="C31" s="22"/>
      <c r="D31" s="18"/>
      <c r="E31" s="19"/>
      <c r="F31" s="33"/>
      <c r="G31" s="28"/>
      <c r="H31" s="30"/>
      <c r="I31" s="30">
        <f t="shared" si="0"/>
        <v>0</v>
      </c>
    </row>
    <row r="32" spans="1:9" s="1" customFormat="1" ht="15" x14ac:dyDescent="0.2">
      <c r="A32" s="17">
        <v>3</v>
      </c>
      <c r="B32" s="20" t="s">
        <v>47</v>
      </c>
      <c r="C32" s="22"/>
      <c r="D32" s="18"/>
      <c r="E32" s="19"/>
      <c r="F32" s="33"/>
      <c r="G32" s="28"/>
      <c r="H32" s="30"/>
      <c r="I32" s="30">
        <f t="shared" si="0"/>
        <v>0</v>
      </c>
    </row>
    <row r="33" spans="1:9" s="1" customFormat="1" ht="15" x14ac:dyDescent="0.2">
      <c r="A33" s="17"/>
      <c r="B33" s="21" t="s">
        <v>27</v>
      </c>
      <c r="C33" s="22"/>
      <c r="D33" s="18"/>
      <c r="E33" s="19"/>
      <c r="F33" s="33">
        <v>1</v>
      </c>
      <c r="G33" s="28" t="s">
        <v>23</v>
      </c>
      <c r="H33" s="30">
        <v>2400</v>
      </c>
      <c r="I33" s="30">
        <f t="shared" ref="I33:I38" si="2">H33*F33</f>
        <v>2400</v>
      </c>
    </row>
    <row r="34" spans="1:9" s="1" customFormat="1" ht="15" x14ac:dyDescent="0.2">
      <c r="A34" s="17"/>
      <c r="B34" s="21" t="s">
        <v>28</v>
      </c>
      <c r="C34" s="22"/>
      <c r="D34" s="18"/>
      <c r="E34" s="19"/>
      <c r="F34" s="33">
        <v>1</v>
      </c>
      <c r="G34" s="28" t="s">
        <v>31</v>
      </c>
      <c r="H34" s="30">
        <v>400</v>
      </c>
      <c r="I34" s="30">
        <f t="shared" si="2"/>
        <v>400</v>
      </c>
    </row>
    <row r="35" spans="1:9" s="1" customFormat="1" ht="15" x14ac:dyDescent="0.2">
      <c r="A35" s="17"/>
      <c r="B35" s="21" t="s">
        <v>29</v>
      </c>
      <c r="C35" s="22"/>
      <c r="D35" s="18"/>
      <c r="E35" s="19"/>
      <c r="F35" s="33">
        <v>1</v>
      </c>
      <c r="G35" s="28" t="s">
        <v>22</v>
      </c>
      <c r="H35" s="30">
        <v>350</v>
      </c>
      <c r="I35" s="30">
        <f t="shared" si="2"/>
        <v>350</v>
      </c>
    </row>
    <row r="36" spans="1:9" s="1" customFormat="1" ht="15" x14ac:dyDescent="0.2">
      <c r="A36" s="17"/>
      <c r="B36" s="21" t="s">
        <v>30</v>
      </c>
      <c r="C36" s="22"/>
      <c r="D36" s="18"/>
      <c r="E36" s="19"/>
      <c r="F36" s="33">
        <v>1</v>
      </c>
      <c r="G36" s="28" t="s">
        <v>24</v>
      </c>
      <c r="H36" s="30">
        <v>80</v>
      </c>
      <c r="I36" s="30">
        <f t="shared" si="2"/>
        <v>80</v>
      </c>
    </row>
    <row r="37" spans="1:9" s="1" customFormat="1" ht="15" x14ac:dyDescent="0.2">
      <c r="A37" s="17"/>
      <c r="B37" s="21" t="s">
        <v>48</v>
      </c>
      <c r="C37" s="22"/>
      <c r="D37" s="18"/>
      <c r="E37" s="19"/>
      <c r="F37" s="33">
        <v>1</v>
      </c>
      <c r="G37" s="28" t="s">
        <v>23</v>
      </c>
      <c r="H37" s="30">
        <v>950</v>
      </c>
      <c r="I37" s="30">
        <f t="shared" si="2"/>
        <v>950</v>
      </c>
    </row>
    <row r="38" spans="1:9" s="1" customFormat="1" ht="15" x14ac:dyDescent="0.2">
      <c r="A38" s="17"/>
      <c r="B38" s="21" t="s">
        <v>49</v>
      </c>
      <c r="C38" s="22"/>
      <c r="D38" s="18"/>
      <c r="E38" s="19"/>
      <c r="F38" s="33">
        <v>1</v>
      </c>
      <c r="G38" s="28" t="s">
        <v>22</v>
      </c>
      <c r="H38" s="30">
        <v>1000</v>
      </c>
      <c r="I38" s="30">
        <f t="shared" si="2"/>
        <v>1000</v>
      </c>
    </row>
    <row r="39" spans="1:9" s="1" customFormat="1" ht="15" x14ac:dyDescent="0.2">
      <c r="A39" s="17"/>
      <c r="B39" s="21" t="s">
        <v>42</v>
      </c>
      <c r="C39" s="18"/>
      <c r="D39" s="18"/>
      <c r="E39" s="19"/>
      <c r="F39" s="33">
        <v>1</v>
      </c>
      <c r="G39" s="28" t="s">
        <v>20</v>
      </c>
      <c r="H39" s="30">
        <v>500</v>
      </c>
      <c r="I39" s="30">
        <f t="shared" ref="I39:I40" si="3">H39*F39</f>
        <v>500</v>
      </c>
    </row>
    <row r="40" spans="1:9" s="1" customFormat="1" ht="15" x14ac:dyDescent="0.2">
      <c r="A40" s="17"/>
      <c r="B40" s="21" t="s">
        <v>26</v>
      </c>
      <c r="C40" s="18"/>
      <c r="D40" s="18"/>
      <c r="E40" s="19"/>
      <c r="F40" s="33">
        <v>1</v>
      </c>
      <c r="G40" s="28" t="s">
        <v>20</v>
      </c>
      <c r="H40" s="30">
        <v>1200</v>
      </c>
      <c r="I40" s="30">
        <f t="shared" si="3"/>
        <v>1200</v>
      </c>
    </row>
    <row r="41" spans="1:9" s="1" customFormat="1" ht="15" x14ac:dyDescent="0.2">
      <c r="A41" s="17"/>
      <c r="B41" s="21"/>
      <c r="C41" s="18"/>
      <c r="D41" s="18"/>
      <c r="E41" s="19"/>
      <c r="F41" s="33"/>
      <c r="G41" s="28"/>
      <c r="H41" s="30"/>
      <c r="I41" s="30"/>
    </row>
    <row r="42" spans="1:9" s="1" customFormat="1" ht="15" x14ac:dyDescent="0.2">
      <c r="A42" s="17">
        <v>4</v>
      </c>
      <c r="B42" s="20" t="s">
        <v>50</v>
      </c>
      <c r="C42" s="22"/>
      <c r="D42" s="22"/>
      <c r="E42" s="27"/>
      <c r="F42" s="33"/>
      <c r="G42" s="7"/>
      <c r="H42" s="8"/>
      <c r="I42" s="8"/>
    </row>
    <row r="43" spans="1:9" s="1" customFormat="1" ht="15" x14ac:dyDescent="0.2">
      <c r="A43" s="17"/>
      <c r="B43" s="21" t="s">
        <v>51</v>
      </c>
      <c r="C43" s="22"/>
      <c r="D43" s="18"/>
      <c r="E43" s="19"/>
      <c r="F43" s="33">
        <v>1</v>
      </c>
      <c r="G43" s="29" t="s">
        <v>23</v>
      </c>
      <c r="H43" s="30">
        <v>2400</v>
      </c>
      <c r="I43" s="30">
        <f>H43*F43</f>
        <v>2400</v>
      </c>
    </row>
    <row r="44" spans="1:9" s="1" customFormat="1" ht="15" x14ac:dyDescent="0.2">
      <c r="A44" s="17"/>
      <c r="B44" s="21" t="s">
        <v>52</v>
      </c>
      <c r="C44" s="22"/>
      <c r="D44" s="18"/>
      <c r="E44" s="19"/>
      <c r="F44" s="33">
        <v>1</v>
      </c>
      <c r="G44" s="29" t="s">
        <v>23</v>
      </c>
      <c r="H44" s="30">
        <v>400</v>
      </c>
      <c r="I44" s="30">
        <f t="shared" ref="I44:I49" si="4">H44*F44</f>
        <v>400</v>
      </c>
    </row>
    <row r="45" spans="1:9" s="1" customFormat="1" ht="15" x14ac:dyDescent="0.2">
      <c r="A45" s="17"/>
      <c r="B45" s="21" t="s">
        <v>19</v>
      </c>
      <c r="C45" s="22"/>
      <c r="D45" s="18"/>
      <c r="E45" s="19"/>
      <c r="F45" s="33">
        <v>1</v>
      </c>
      <c r="G45" s="29" t="s">
        <v>22</v>
      </c>
      <c r="H45" s="30">
        <v>350</v>
      </c>
      <c r="I45" s="30">
        <f t="shared" si="4"/>
        <v>350</v>
      </c>
    </row>
    <row r="46" spans="1:9" ht="15" x14ac:dyDescent="0.2">
      <c r="A46" s="17"/>
      <c r="B46" s="21" t="s">
        <v>30</v>
      </c>
      <c r="C46" s="22"/>
      <c r="D46" s="18"/>
      <c r="E46" s="19"/>
      <c r="F46" s="33">
        <v>1</v>
      </c>
      <c r="G46" s="29" t="s">
        <v>24</v>
      </c>
      <c r="H46" s="30">
        <v>80</v>
      </c>
      <c r="I46" s="30">
        <f t="shared" si="4"/>
        <v>80</v>
      </c>
    </row>
    <row r="47" spans="1:9" ht="15" x14ac:dyDescent="0.2">
      <c r="A47" s="17"/>
      <c r="B47" s="21" t="s">
        <v>53</v>
      </c>
      <c r="C47" s="22"/>
      <c r="D47" s="18"/>
      <c r="E47" s="19"/>
      <c r="F47" s="33">
        <v>1</v>
      </c>
      <c r="G47" s="29" t="s">
        <v>22</v>
      </c>
      <c r="H47" s="30">
        <v>650</v>
      </c>
      <c r="I47" s="30">
        <f t="shared" si="4"/>
        <v>650</v>
      </c>
    </row>
    <row r="48" spans="1:9" ht="15" x14ac:dyDescent="0.2">
      <c r="A48" s="17"/>
      <c r="B48" s="21" t="s">
        <v>54</v>
      </c>
      <c r="C48" s="22"/>
      <c r="D48" s="18"/>
      <c r="E48" s="19"/>
      <c r="F48" s="33">
        <v>1</v>
      </c>
      <c r="G48" s="29" t="s">
        <v>56</v>
      </c>
      <c r="H48" s="30">
        <v>800</v>
      </c>
      <c r="I48" s="30">
        <f t="shared" si="4"/>
        <v>800</v>
      </c>
    </row>
    <row r="49" spans="1:9" ht="15" x14ac:dyDescent="0.2">
      <c r="A49" s="17"/>
      <c r="B49" s="21" t="s">
        <v>55</v>
      </c>
      <c r="C49" s="22"/>
      <c r="D49" s="18"/>
      <c r="E49" s="19"/>
      <c r="F49" s="33">
        <v>1</v>
      </c>
      <c r="G49" s="29" t="s">
        <v>20</v>
      </c>
      <c r="H49" s="30">
        <v>800</v>
      </c>
      <c r="I49" s="30">
        <f t="shared" si="4"/>
        <v>800</v>
      </c>
    </row>
    <row r="50" spans="1:9" ht="15" x14ac:dyDescent="0.2">
      <c r="A50" s="17"/>
      <c r="B50" s="21"/>
      <c r="C50" s="22"/>
      <c r="D50" s="18"/>
      <c r="E50" s="19"/>
      <c r="F50" s="33"/>
      <c r="G50" s="29"/>
      <c r="H50" s="30"/>
      <c r="I50" s="30"/>
    </row>
    <row r="51" spans="1:9" ht="15" x14ac:dyDescent="0.2">
      <c r="A51" s="17">
        <v>5</v>
      </c>
      <c r="B51" s="20" t="s">
        <v>57</v>
      </c>
      <c r="C51" s="22"/>
      <c r="D51" s="18"/>
      <c r="E51" s="19"/>
      <c r="F51" s="33"/>
      <c r="G51" s="29"/>
      <c r="H51" s="30"/>
      <c r="I51" s="30"/>
    </row>
    <row r="52" spans="1:9" ht="15" x14ac:dyDescent="0.2">
      <c r="A52" s="17"/>
      <c r="B52" s="21" t="s">
        <v>58</v>
      </c>
      <c r="C52" s="22"/>
      <c r="D52" s="18"/>
      <c r="E52" s="19"/>
      <c r="F52" s="33">
        <v>1</v>
      </c>
      <c r="G52" s="29" t="s">
        <v>21</v>
      </c>
      <c r="H52" s="30">
        <v>5000</v>
      </c>
      <c r="I52" s="30">
        <f t="shared" ref="I52:I63" si="5">H52*F52</f>
        <v>5000</v>
      </c>
    </row>
    <row r="53" spans="1:9" ht="15" x14ac:dyDescent="0.2">
      <c r="A53" s="17"/>
      <c r="B53" s="21" t="s">
        <v>59</v>
      </c>
      <c r="C53" s="22"/>
      <c r="D53" s="18"/>
      <c r="E53" s="19"/>
      <c r="F53" s="33">
        <v>1</v>
      </c>
      <c r="G53" s="29" t="s">
        <v>70</v>
      </c>
      <c r="H53" s="30">
        <v>2950</v>
      </c>
      <c r="I53" s="30">
        <f t="shared" si="5"/>
        <v>2950</v>
      </c>
    </row>
    <row r="54" spans="1:9" ht="15" x14ac:dyDescent="0.2">
      <c r="A54" s="17"/>
      <c r="B54" s="21" t="s">
        <v>60</v>
      </c>
      <c r="C54" s="22"/>
      <c r="D54" s="18"/>
      <c r="E54" s="19"/>
      <c r="F54" s="33">
        <v>1</v>
      </c>
      <c r="G54" s="29" t="s">
        <v>20</v>
      </c>
      <c r="H54" s="30">
        <v>1500</v>
      </c>
      <c r="I54" s="30">
        <f t="shared" si="5"/>
        <v>1500</v>
      </c>
    </row>
    <row r="55" spans="1:9" ht="15" x14ac:dyDescent="0.2">
      <c r="A55" s="17"/>
      <c r="B55" s="21" t="s">
        <v>61</v>
      </c>
      <c r="C55" s="22"/>
      <c r="D55" s="18"/>
      <c r="E55" s="19"/>
      <c r="F55" s="33">
        <v>1</v>
      </c>
      <c r="G55" s="29" t="s">
        <v>20</v>
      </c>
      <c r="H55" s="30">
        <v>800</v>
      </c>
      <c r="I55" s="30">
        <f t="shared" si="5"/>
        <v>800</v>
      </c>
    </row>
    <row r="56" spans="1:9" ht="15" x14ac:dyDescent="0.2">
      <c r="A56" s="17"/>
      <c r="B56" s="21" t="s">
        <v>62</v>
      </c>
      <c r="C56" s="22"/>
      <c r="D56" s="18"/>
      <c r="E56" s="19"/>
      <c r="F56" s="33">
        <v>2</v>
      </c>
      <c r="G56" s="29" t="s">
        <v>21</v>
      </c>
      <c r="H56" s="30">
        <v>100</v>
      </c>
      <c r="I56" s="30">
        <f t="shared" si="5"/>
        <v>200</v>
      </c>
    </row>
    <row r="57" spans="1:9" ht="15" x14ac:dyDescent="0.2">
      <c r="A57" s="17"/>
      <c r="B57" s="21" t="s">
        <v>63</v>
      </c>
      <c r="C57" s="22"/>
      <c r="D57" s="18"/>
      <c r="E57" s="19"/>
      <c r="F57" s="33">
        <v>1</v>
      </c>
      <c r="G57" s="29" t="s">
        <v>21</v>
      </c>
      <c r="H57" s="30">
        <v>1100</v>
      </c>
      <c r="I57" s="30">
        <f t="shared" si="5"/>
        <v>1100</v>
      </c>
    </row>
    <row r="58" spans="1:9" ht="15" x14ac:dyDescent="0.2">
      <c r="A58" s="17"/>
      <c r="B58" s="21" t="s">
        <v>64</v>
      </c>
      <c r="C58" s="22"/>
      <c r="D58" s="18"/>
      <c r="E58" s="19"/>
      <c r="F58" s="33">
        <v>1</v>
      </c>
      <c r="G58" s="29" t="s">
        <v>21</v>
      </c>
      <c r="H58" s="30">
        <v>1750</v>
      </c>
      <c r="I58" s="30">
        <f t="shared" si="5"/>
        <v>1750</v>
      </c>
    </row>
    <row r="59" spans="1:9" ht="15" x14ac:dyDescent="0.2">
      <c r="A59" s="17"/>
      <c r="B59" s="21" t="s">
        <v>65</v>
      </c>
      <c r="C59" s="22"/>
      <c r="D59" s="18"/>
      <c r="E59" s="19"/>
      <c r="F59" s="33">
        <v>4</v>
      </c>
      <c r="G59" s="29" t="s">
        <v>71</v>
      </c>
      <c r="H59" s="30">
        <v>800</v>
      </c>
      <c r="I59" s="30">
        <f t="shared" si="5"/>
        <v>3200</v>
      </c>
    </row>
    <row r="60" spans="1:9" ht="15" x14ac:dyDescent="0.2">
      <c r="A60" s="17"/>
      <c r="B60" s="21" t="s">
        <v>66</v>
      </c>
      <c r="C60" s="22"/>
      <c r="D60" s="18"/>
      <c r="E60" s="19"/>
      <c r="F60" s="33">
        <v>1</v>
      </c>
      <c r="G60" s="29" t="s">
        <v>21</v>
      </c>
      <c r="H60" s="30">
        <v>9500</v>
      </c>
      <c r="I60" s="30">
        <f t="shared" si="5"/>
        <v>9500</v>
      </c>
    </row>
    <row r="61" spans="1:9" ht="15" x14ac:dyDescent="0.2">
      <c r="A61" s="17"/>
      <c r="B61" s="21" t="s">
        <v>67</v>
      </c>
      <c r="C61" s="22"/>
      <c r="D61" s="18"/>
      <c r="E61" s="19"/>
      <c r="F61" s="33">
        <v>1</v>
      </c>
      <c r="G61" s="29" t="s">
        <v>72</v>
      </c>
      <c r="H61" s="30">
        <v>400</v>
      </c>
      <c r="I61" s="30">
        <f t="shared" si="5"/>
        <v>400</v>
      </c>
    </row>
    <row r="62" spans="1:9" ht="15" x14ac:dyDescent="0.2">
      <c r="A62" s="17"/>
      <c r="B62" s="21" t="s">
        <v>68</v>
      </c>
      <c r="C62" s="22"/>
      <c r="D62" s="18"/>
      <c r="E62" s="19"/>
      <c r="F62" s="33">
        <v>1</v>
      </c>
      <c r="G62" s="29" t="s">
        <v>20</v>
      </c>
      <c r="H62" s="30">
        <v>200</v>
      </c>
      <c r="I62" s="30">
        <f t="shared" si="5"/>
        <v>200</v>
      </c>
    </row>
    <row r="63" spans="1:9" ht="15" x14ac:dyDescent="0.2">
      <c r="A63" s="17"/>
      <c r="B63" s="21" t="s">
        <v>69</v>
      </c>
      <c r="C63" s="22"/>
      <c r="D63" s="18"/>
      <c r="E63" s="19"/>
      <c r="F63" s="33">
        <v>1</v>
      </c>
      <c r="G63" s="29" t="s">
        <v>20</v>
      </c>
      <c r="H63" s="30">
        <v>8000</v>
      </c>
      <c r="I63" s="30">
        <f t="shared" si="5"/>
        <v>8000</v>
      </c>
    </row>
    <row r="64" spans="1:9" ht="15" x14ac:dyDescent="0.2">
      <c r="A64" s="17"/>
      <c r="B64" s="21"/>
      <c r="C64" s="22"/>
      <c r="D64" s="18"/>
      <c r="E64" s="19"/>
      <c r="F64" s="33"/>
      <c r="G64" s="29"/>
      <c r="H64" s="30"/>
      <c r="I64" s="30"/>
    </row>
    <row r="65" spans="1:9" ht="15" x14ac:dyDescent="0.2">
      <c r="A65" s="17">
        <v>5</v>
      </c>
      <c r="B65" s="20" t="s">
        <v>73</v>
      </c>
      <c r="C65" s="22"/>
      <c r="D65" s="18"/>
      <c r="E65" s="19"/>
      <c r="F65" s="33"/>
      <c r="G65" s="29"/>
      <c r="H65" s="30"/>
      <c r="I65" s="30"/>
    </row>
    <row r="66" spans="1:9" ht="15" x14ac:dyDescent="0.2">
      <c r="A66" s="17"/>
      <c r="B66" s="21" t="s">
        <v>51</v>
      </c>
      <c r="C66" s="22"/>
      <c r="D66" s="18"/>
      <c r="E66" s="19"/>
      <c r="F66" s="33">
        <v>1</v>
      </c>
      <c r="G66" s="29" t="s">
        <v>23</v>
      </c>
      <c r="H66" s="30">
        <v>2400</v>
      </c>
      <c r="I66" s="30">
        <f>H66*F66</f>
        <v>2400</v>
      </c>
    </row>
    <row r="67" spans="1:9" ht="15" x14ac:dyDescent="0.2">
      <c r="A67" s="17"/>
      <c r="B67" s="21" t="s">
        <v>52</v>
      </c>
      <c r="C67" s="22"/>
      <c r="D67" s="18"/>
      <c r="E67" s="19"/>
      <c r="F67" s="33">
        <v>1</v>
      </c>
      <c r="G67" s="29" t="s">
        <v>23</v>
      </c>
      <c r="H67" s="30">
        <v>400</v>
      </c>
      <c r="I67" s="30">
        <f t="shared" ref="I67:I69" si="6">H67*F67</f>
        <v>400</v>
      </c>
    </row>
    <row r="68" spans="1:9" ht="15" x14ac:dyDescent="0.2">
      <c r="A68" s="17"/>
      <c r="B68" s="21" t="s">
        <v>19</v>
      </c>
      <c r="C68" s="22"/>
      <c r="D68" s="18"/>
      <c r="E68" s="19"/>
      <c r="F68" s="33">
        <v>1</v>
      </c>
      <c r="G68" s="29" t="s">
        <v>22</v>
      </c>
      <c r="H68" s="30">
        <v>350</v>
      </c>
      <c r="I68" s="30">
        <f t="shared" si="6"/>
        <v>350</v>
      </c>
    </row>
    <row r="69" spans="1:9" ht="15" x14ac:dyDescent="0.2">
      <c r="A69" s="17"/>
      <c r="B69" s="21" t="s">
        <v>75</v>
      </c>
      <c r="C69" s="22"/>
      <c r="D69" s="18"/>
      <c r="E69" s="19"/>
      <c r="F69" s="33">
        <v>1</v>
      </c>
      <c r="G69" s="29" t="s">
        <v>22</v>
      </c>
      <c r="H69" s="30">
        <v>950</v>
      </c>
      <c r="I69" s="30">
        <f t="shared" si="6"/>
        <v>950</v>
      </c>
    </row>
    <row r="70" spans="1:9" ht="15" x14ac:dyDescent="0.2">
      <c r="A70" s="16"/>
      <c r="B70" s="23" t="s">
        <v>30</v>
      </c>
      <c r="C70" s="24"/>
      <c r="D70" s="25"/>
      <c r="E70" s="26"/>
      <c r="F70" s="36">
        <v>1</v>
      </c>
      <c r="G70" s="37" t="s">
        <v>20</v>
      </c>
      <c r="H70" s="38">
        <v>80</v>
      </c>
      <c r="I70" s="38">
        <f t="shared" ref="I70:I72" si="7">H70*F70</f>
        <v>80</v>
      </c>
    </row>
    <row r="71" spans="1:9" ht="15" x14ac:dyDescent="0.2">
      <c r="A71" s="50"/>
      <c r="B71" s="39" t="s">
        <v>74</v>
      </c>
      <c r="C71" s="40"/>
      <c r="D71" s="51"/>
      <c r="E71" s="52"/>
      <c r="F71" s="53">
        <v>1</v>
      </c>
      <c r="G71" s="54" t="s">
        <v>20</v>
      </c>
      <c r="H71" s="55">
        <v>500</v>
      </c>
      <c r="I71" s="55">
        <f t="shared" si="7"/>
        <v>500</v>
      </c>
    </row>
    <row r="72" spans="1:9" ht="15" x14ac:dyDescent="0.2">
      <c r="A72" s="50"/>
      <c r="B72" s="23" t="s">
        <v>55</v>
      </c>
      <c r="C72" s="24"/>
      <c r="D72" s="25"/>
      <c r="E72" s="26"/>
      <c r="F72" s="36">
        <v>1</v>
      </c>
      <c r="G72" s="37" t="s">
        <v>20</v>
      </c>
      <c r="H72" s="38">
        <v>800</v>
      </c>
      <c r="I72" s="38">
        <f t="shared" si="7"/>
        <v>800</v>
      </c>
    </row>
    <row r="73" spans="1:9" ht="15" x14ac:dyDescent="0.2">
      <c r="A73" s="2"/>
      <c r="B73" s="42"/>
      <c r="C73" s="43"/>
      <c r="D73" s="43"/>
      <c r="E73" s="44"/>
      <c r="F73" s="34"/>
      <c r="G73" s="4"/>
      <c r="H73" s="3"/>
      <c r="I73" s="3"/>
    </row>
    <row r="74" spans="1:9" ht="15" x14ac:dyDescent="0.2">
      <c r="H74" s="10" t="s">
        <v>14</v>
      </c>
      <c r="I74" s="12">
        <f>SUM(I12:I73)</f>
        <v>91035.239999999991</v>
      </c>
    </row>
    <row r="75" spans="1:9" ht="15" x14ac:dyDescent="0.2">
      <c r="H75" s="9" t="s">
        <v>15</v>
      </c>
      <c r="I75" s="13">
        <f>I74*7%</f>
        <v>6372.4668000000001</v>
      </c>
    </row>
    <row r="76" spans="1:9" ht="15.75" thickBot="1" x14ac:dyDescent="0.25">
      <c r="H76" s="11" t="s">
        <v>16</v>
      </c>
      <c r="I76" s="14">
        <f>I74+I75</f>
        <v>97407.706799999985</v>
      </c>
    </row>
    <row r="77" spans="1:9" ht="15" thickTop="1" x14ac:dyDescent="0.2"/>
    <row r="78" spans="1:9" ht="15" x14ac:dyDescent="0.2">
      <c r="G78" s="41" t="str">
        <f>BAHTTEXT(I76)</f>
        <v>เก้าหมื่นเจ็ดพันสี่ร้อยเจ็ดบาทเจ็ดสิบเอ็ดสตางค์</v>
      </c>
      <c r="H78" s="41"/>
      <c r="I78" s="41"/>
    </row>
    <row r="80" spans="1:9" ht="15" x14ac:dyDescent="0.2">
      <c r="B80" s="45" t="s">
        <v>17</v>
      </c>
      <c r="C80" s="45"/>
      <c r="D80" s="45"/>
      <c r="E80" s="45"/>
    </row>
  </sheetData>
  <mergeCells count="9">
    <mergeCell ref="G78:I78"/>
    <mergeCell ref="B73:E73"/>
    <mergeCell ref="B80:E80"/>
    <mergeCell ref="A1:I1"/>
    <mergeCell ref="A3:I3"/>
    <mergeCell ref="B10:E10"/>
    <mergeCell ref="F10:G10"/>
    <mergeCell ref="A2:I2"/>
    <mergeCell ref="A8:I8"/>
  </mergeCells>
  <pageMargins left="0.17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2024-10-29T01:47:59Z</cp:lastPrinted>
  <dcterms:created xsi:type="dcterms:W3CDTF">2020-05-12T03:13:24Z</dcterms:created>
  <dcterms:modified xsi:type="dcterms:W3CDTF">2025-11-12T10:17:24Z</dcterms:modified>
</cp:coreProperties>
</file>