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CB352F9-D419-4CEE-BF3D-7AA56DDD5B2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1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12" i="1"/>
  <c r="I58" i="1" l="1"/>
  <c r="I57" i="1"/>
  <c r="I56" i="1"/>
  <c r="I55" i="1"/>
  <c r="I54" i="1"/>
  <c r="I53" i="1"/>
  <c r="I52" i="1"/>
  <c r="I51" i="1"/>
  <c r="I50" i="1"/>
  <c r="I49" i="1"/>
  <c r="I48" i="1"/>
  <c r="I47" i="1"/>
  <c r="I68" i="1"/>
  <c r="I65" i="1"/>
  <c r="I62" i="1"/>
  <c r="I66" i="1" l="1"/>
  <c r="I67" i="1"/>
  <c r="I59" i="1"/>
  <c r="I60" i="1"/>
  <c r="I61" i="1"/>
  <c r="I69" i="1"/>
  <c r="I72" i="1" l="1"/>
  <c r="I73" i="1" s="1"/>
  <c r="G75" i="1" s="1"/>
</calcChain>
</file>

<file path=xl/sharedStrings.xml><?xml version="1.0" encoding="utf-8"?>
<sst xmlns="http://schemas.openxmlformats.org/spreadsheetml/2006/main" count="124" uniqueCount="80">
  <si>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</si>
  <si>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</si>
  <si>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</si>
  <si>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</si>
  <si>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</si>
  <si>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</si>
  <si>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</si>
  <si>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</si>
  <si>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</si>
  <si>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</si>
  <si>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</si>
  <si>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</si>
  <si>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</si>
  <si>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</si>
  <si>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</si>
  <si>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</si>
  <si>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</si>
  <si>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</si>
  <si>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</si>
  <si>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กรองเครื่อง  </t>
  </si>
  <si>
    <t>คัน</t>
  </si>
  <si>
    <t>ตัว</t>
  </si>
  <si>
    <t>ลูก</t>
  </si>
  <si>
    <t>กล.</t>
  </si>
  <si>
    <t>อัน</t>
  </si>
  <si>
    <t>เส้น</t>
  </si>
  <si>
    <t xml:space="preserve">น้ำมันเครื่องดีเซลสังเคราะห์ 6L 15W40 AISIN  </t>
  </si>
  <si>
    <t xml:space="preserve">น้ำมันเครื่องดีเซลสังเคราะห์ 1L 15W40 AISIN     </t>
  </si>
  <si>
    <t xml:space="preserve">แร็คพวงมาลัยเพาเวอร์ </t>
  </si>
  <si>
    <t xml:space="preserve">ซีลข้อเหวี่ยงหน้า      </t>
  </si>
  <si>
    <t xml:space="preserve">ยางรัดกระบอกแร็ค       </t>
  </si>
  <si>
    <t xml:space="preserve">น้ำมันเพาเวอร์    </t>
  </si>
  <si>
    <t xml:space="preserve">น้ำมันล้างอุปกรณ์    </t>
  </si>
  <si>
    <t xml:space="preserve">ตั้งศูนย์  </t>
  </si>
  <si>
    <t xml:space="preserve">ปีกนกบน  </t>
  </si>
  <si>
    <t xml:space="preserve">สวิทซ์ไฟเบรค     </t>
  </si>
  <si>
    <t>ขวด</t>
  </si>
  <si>
    <t xml:space="preserve">ลูกหมากปีกนกล่าง         </t>
  </si>
  <si>
    <t xml:space="preserve">ซ่อมกลอนประตูเลื่อนซ้าย    </t>
  </si>
  <si>
    <t xml:space="preserve">ค่าแรง + ตรวจเช็ค      </t>
  </si>
  <si>
    <t xml:space="preserve">Toyota Commuter ทะเบียน ฮฉ-885 </t>
  </si>
  <si>
    <t xml:space="preserve">Toyota Commuter ทะเบียน ฮฉ-887 </t>
  </si>
  <si>
    <t xml:space="preserve">Toyota Alphard ทะเบียน 2ขฉ-5471     </t>
  </si>
  <si>
    <t xml:space="preserve">น้ำมันเครื่องเบนซินสังเคราะห์ 4L 5W30 MOTUL TRD   </t>
  </si>
  <si>
    <t xml:space="preserve">น้ำมันเครื่องเบนซินสังเคราะห์ 1L 5W30 MOTUL TRD   </t>
  </si>
  <si>
    <t xml:space="preserve">กรองเครื่อง </t>
  </si>
  <si>
    <t xml:space="preserve">กรองอากาศแอร์   </t>
  </si>
  <si>
    <t xml:space="preserve">น้ำมันเกียร์ออโตเมติก 4L ZF AG6 </t>
  </si>
  <si>
    <t xml:space="preserve">ใบปัดน้ำฝนหน้าซ้าย </t>
  </si>
  <si>
    <t>ใบปัดน้ำฝนหน้าขวา</t>
  </si>
  <si>
    <t xml:space="preserve">ใบปัดน้ำฝนหลัง  </t>
  </si>
  <si>
    <t xml:space="preserve">ถ่วงล้อ + สลับยาง     </t>
  </si>
  <si>
    <t xml:space="preserve">ล้างตู้แอร์ + อบโอโซน      </t>
  </si>
  <si>
    <t xml:space="preserve">ค่าแรง + ตรวจเช็ค </t>
  </si>
  <si>
    <t xml:space="preserve">Toyota Fortuner ทะเบียน 8กน-1705   </t>
  </si>
  <si>
    <t xml:space="preserve">ยาง BS 265/60R18 DUELER H/T 684II  </t>
  </si>
  <si>
    <t>น้ำมันเครื่องดีเซลสังเคราะห์ 6L FUCHS 10W30</t>
  </si>
  <si>
    <t>น้ำมันเครื่องดีเซลสังเคราะห์ 1L FUCHS 10W30</t>
  </si>
  <si>
    <t xml:space="preserve">กรองเครื่อง    </t>
  </si>
  <si>
    <t xml:space="preserve">แหวนปะเก็นน๊อตถ่าย  </t>
  </si>
  <si>
    <t xml:space="preserve">กรองอากาศแอร์     </t>
  </si>
  <si>
    <t xml:space="preserve">น้ำมันเกียร์ออโตเมติก 4L   </t>
  </si>
  <si>
    <t xml:space="preserve">น้ำมันเกียร์ออโตเมติก 1L   </t>
  </si>
  <si>
    <t xml:space="preserve">ประเก็นอ่างน้ำมันเกียร์  </t>
  </si>
  <si>
    <t xml:space="preserve">กรองเกียร์    </t>
  </si>
  <si>
    <t xml:space="preserve">กาวเทาทาปะเก็น </t>
  </si>
  <si>
    <t xml:space="preserve">ถอดล้างวาวล์บอดี้ + โซลีนอยด์เกียร์    </t>
  </si>
  <si>
    <t xml:space="preserve">Toyota Fortuner ทะเบียน สส-20    </t>
  </si>
  <si>
    <t>ยาง BS 265/70R16 DUELER H/T 840</t>
  </si>
  <si>
    <t xml:space="preserve">ถุงคันเข้าเกียร์พร้อมกรอบ     </t>
  </si>
  <si>
    <t xml:space="preserve">ค่าแรง + ตรวจเช็ค  </t>
  </si>
  <si>
    <t xml:space="preserve">ล้างท่อไอเสีย (แก้ไขควันดำ)     </t>
  </si>
  <si>
    <t xml:space="preserve">สายพานราวลิ้น     </t>
  </si>
  <si>
    <t xml:space="preserve">ลูกรอกสายพานราวลิ้น    </t>
  </si>
  <si>
    <t xml:space="preserve">โช้คดันสายพานราวลิ้น     </t>
  </si>
  <si>
    <t xml:space="preserve">ค่าแรง + ตรวจเช็ค + ลบไฟ T-Belt         </t>
  </si>
  <si>
    <t>ลิตร</t>
  </si>
  <si>
    <t>ล้อ</t>
  </si>
  <si>
    <t>แผ่น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</si>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</sst>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9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/>
    <xf numFmtId="43" fontId="4" fillId="0" borderId="7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89" fontId="4" fillId="0" borderId="0" xfId="1" applyNumberFormat="1" applyFont="1"/>
    <xf numFmtId="189" fontId="5" fillId="0" borderId="2" xfId="1" applyNumberFormat="1" applyFont="1" applyBorder="1" applyAlignment="1">
      <alignment horizontal="center"/>
    </xf>
    <xf numFmtId="189" fontId="4" fillId="0" borderId="2" xfId="1" applyNumberFormat="1" applyFont="1" applyBorder="1" applyAlignment="1">
      <alignment horizontal="center"/>
    </xf>
    <xf numFmtId="189" fontId="0" fillId="0" borderId="4" xfId="1" applyNumberFormat="1" applyFont="1" applyBorder="1"/>
    <xf numFmtId="189" fontId="0" fillId="0" borderId="0" xfId="1" applyNumberFormat="1" applyFont="1"/>
    <xf numFmtId="189" fontId="4" fillId="0" borderId="13" xfId="1" applyNumberFormat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71</xdr:row>
      <xdr:rowOff>79444</xdr:rowOff>
    </xdr:from>
    <xdr:to>
      <xdr:col>4</xdr:col>
      <xdr:colOff>123825</xdr:colOff>
      <xdr:row>75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77"/>
  <sheetViews>
    <sheetView tabSelected="1" topLeftCell="A50" zoomScaleNormal="100" workbookViewId="0">
      <selection activeCell="E60" sqref="E60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style="44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0" ht="15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10" ht="15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10" ht="15" x14ac:dyDescent="0.2">
      <c r="A4" s="5"/>
      <c r="B4" s="6"/>
      <c r="C4" s="6"/>
      <c r="D4" s="6"/>
      <c r="E4" s="6"/>
      <c r="F4" s="40"/>
      <c r="G4" s="6"/>
      <c r="H4" s="6"/>
      <c r="I4" s="6"/>
    </row>
    <row r="5" spans="1:10" ht="15" x14ac:dyDescent="0.2">
      <c r="A5" s="6" t="s">
        <v>3</v>
      </c>
      <c r="B5" s="6"/>
      <c r="C5" s="6" t="s">
        <v>18</v>
      </c>
      <c r="D5" s="6"/>
      <c r="E5" s="6"/>
      <c r="F5" s="40"/>
      <c r="G5" s="6"/>
      <c r="H5" s="6"/>
      <c r="I5" s="6" t="s">
        <v>4</v>
      </c>
    </row>
    <row r="6" spans="1:10" ht="15" x14ac:dyDescent="0.2">
      <c r="A6" s="6" t="s">
        <v>5</v>
      </c>
      <c r="B6" s="6"/>
      <c r="C6" s="6"/>
      <c r="D6" s="6"/>
      <c r="E6" s="6" t="s">
        <v>6</v>
      </c>
      <c r="F6" s="40"/>
      <c r="G6" s="6" t="s">
        <v>7</v>
      </c>
      <c r="H6" s="6"/>
      <c r="I6" s="6"/>
    </row>
    <row r="8" spans="1:10" ht="30" x14ac:dyDescent="0.4">
      <c r="A8" s="20" t="s">
        <v>8</v>
      </c>
      <c r="B8" s="20"/>
      <c r="C8" s="20"/>
      <c r="D8" s="20"/>
      <c r="E8" s="20"/>
      <c r="F8" s="20"/>
      <c r="G8" s="20"/>
      <c r="H8" s="20"/>
      <c r="I8" s="20"/>
      <c r="J8" s="15"/>
    </row>
    <row r="10" spans="1:10" s="1" customFormat="1" ht="15" x14ac:dyDescent="0.2">
      <c r="A10" s="16" t="s">
        <v>13</v>
      </c>
      <c r="B10" s="19" t="s">
        <v>9</v>
      </c>
      <c r="C10" s="19"/>
      <c r="D10" s="19"/>
      <c r="E10" s="19"/>
      <c r="F10" s="19" t="s">
        <v>10</v>
      </c>
      <c r="G10" s="19"/>
      <c r="H10" s="16" t="s">
        <v>11</v>
      </c>
      <c r="I10" s="16" t="s">
        <v>12</v>
      </c>
    </row>
    <row r="11" spans="1:10" s="1" customFormat="1" ht="15" x14ac:dyDescent="0.2">
      <c r="A11" s="26">
        <v>1</v>
      </c>
      <c r="B11" s="29" t="s">
        <v>42</v>
      </c>
      <c r="C11" s="27"/>
      <c r="D11" s="27"/>
      <c r="E11" s="28"/>
      <c r="F11" s="41"/>
      <c r="G11" s="28"/>
      <c r="H11" s="26"/>
      <c r="I11" s="26"/>
    </row>
    <row r="12" spans="1:10" s="1" customFormat="1" ht="15" x14ac:dyDescent="0.2">
      <c r="A12" s="26"/>
      <c r="B12" s="30" t="s">
        <v>43</v>
      </c>
      <c r="C12" s="27"/>
      <c r="D12" s="27"/>
      <c r="E12" s="28"/>
      <c r="F12" s="42">
        <v>1</v>
      </c>
      <c r="G12" s="37" t="s">
        <v>23</v>
      </c>
      <c r="H12" s="39">
        <v>2400</v>
      </c>
      <c r="I12" s="39">
        <f>H12*F12</f>
        <v>2400</v>
      </c>
    </row>
    <row r="13" spans="1:10" s="1" customFormat="1" ht="15" x14ac:dyDescent="0.2">
      <c r="A13" s="26"/>
      <c r="B13" s="30" t="s">
        <v>44</v>
      </c>
      <c r="C13" s="27"/>
      <c r="D13" s="27"/>
      <c r="E13" s="28"/>
      <c r="F13" s="42">
        <v>1</v>
      </c>
      <c r="G13" s="37" t="s">
        <v>76</v>
      </c>
      <c r="H13" s="39">
        <v>500</v>
      </c>
      <c r="I13" s="39">
        <f t="shared" ref="I13:I44" si="0">H13*F13</f>
        <v>500</v>
      </c>
    </row>
    <row r="14" spans="1:10" s="1" customFormat="1" ht="15" x14ac:dyDescent="0.2">
      <c r="A14" s="26"/>
      <c r="B14" s="30" t="s">
        <v>45</v>
      </c>
      <c r="C14" s="27"/>
      <c r="D14" s="27"/>
      <c r="E14" s="28"/>
      <c r="F14" s="42">
        <v>1</v>
      </c>
      <c r="G14" s="37" t="s">
        <v>22</v>
      </c>
      <c r="H14" s="39">
        <v>550</v>
      </c>
      <c r="I14" s="39">
        <f t="shared" si="0"/>
        <v>550</v>
      </c>
    </row>
    <row r="15" spans="1:10" s="1" customFormat="1" ht="15" x14ac:dyDescent="0.2">
      <c r="A15" s="26"/>
      <c r="B15" s="30" t="s">
        <v>46</v>
      </c>
      <c r="C15" s="27"/>
      <c r="D15" s="27"/>
      <c r="E15" s="28"/>
      <c r="F15" s="42">
        <v>1</v>
      </c>
      <c r="G15" s="37" t="s">
        <v>22</v>
      </c>
      <c r="H15" s="39">
        <v>1200</v>
      </c>
      <c r="I15" s="39">
        <f t="shared" si="0"/>
        <v>1200</v>
      </c>
    </row>
    <row r="16" spans="1:10" s="1" customFormat="1" ht="15" x14ac:dyDescent="0.2">
      <c r="A16" s="26"/>
      <c r="B16" s="30" t="s">
        <v>47</v>
      </c>
      <c r="C16" s="27"/>
      <c r="D16" s="27"/>
      <c r="E16" s="28"/>
      <c r="F16" s="42">
        <v>1</v>
      </c>
      <c r="G16" s="37" t="s">
        <v>23</v>
      </c>
      <c r="H16" s="39">
        <v>2400</v>
      </c>
      <c r="I16" s="39">
        <f t="shared" si="0"/>
        <v>2400</v>
      </c>
    </row>
    <row r="17" spans="1:9" s="1" customFormat="1" ht="15" x14ac:dyDescent="0.2">
      <c r="A17" s="26"/>
      <c r="B17" s="30" t="s">
        <v>48</v>
      </c>
      <c r="C17" s="27"/>
      <c r="D17" s="27"/>
      <c r="E17" s="28"/>
      <c r="F17" s="42">
        <v>1</v>
      </c>
      <c r="G17" s="37" t="s">
        <v>24</v>
      </c>
      <c r="H17" s="39">
        <v>1100</v>
      </c>
      <c r="I17" s="39">
        <f t="shared" si="0"/>
        <v>1100</v>
      </c>
    </row>
    <row r="18" spans="1:9" s="1" customFormat="1" ht="15" x14ac:dyDescent="0.2">
      <c r="A18" s="26"/>
      <c r="B18" s="30" t="s">
        <v>49</v>
      </c>
      <c r="C18" s="27"/>
      <c r="D18" s="27"/>
      <c r="E18" s="28"/>
      <c r="F18" s="42">
        <v>1</v>
      </c>
      <c r="G18" s="37" t="s">
        <v>24</v>
      </c>
      <c r="H18" s="39">
        <v>2150</v>
      </c>
      <c r="I18" s="39">
        <f t="shared" si="0"/>
        <v>2150</v>
      </c>
    </row>
    <row r="19" spans="1:9" s="1" customFormat="1" ht="15" x14ac:dyDescent="0.2">
      <c r="A19" s="26"/>
      <c r="B19" s="30" t="s">
        <v>50</v>
      </c>
      <c r="C19" s="27"/>
      <c r="D19" s="27"/>
      <c r="E19" s="28"/>
      <c r="F19" s="42">
        <v>1</v>
      </c>
      <c r="G19" s="37" t="s">
        <v>24</v>
      </c>
      <c r="H19" s="39">
        <v>960</v>
      </c>
      <c r="I19" s="39">
        <f t="shared" si="0"/>
        <v>960</v>
      </c>
    </row>
    <row r="20" spans="1:9" s="1" customFormat="1" ht="15" x14ac:dyDescent="0.2">
      <c r="A20" s="26"/>
      <c r="B20" s="30" t="s">
        <v>51</v>
      </c>
      <c r="C20" s="27"/>
      <c r="D20" s="27"/>
      <c r="E20" s="28"/>
      <c r="F20" s="42">
        <v>4</v>
      </c>
      <c r="G20" s="37" t="s">
        <v>77</v>
      </c>
      <c r="H20" s="39">
        <v>250</v>
      </c>
      <c r="I20" s="39">
        <f t="shared" si="0"/>
        <v>1000</v>
      </c>
    </row>
    <row r="21" spans="1:9" s="1" customFormat="1" ht="15" x14ac:dyDescent="0.2">
      <c r="A21" s="26"/>
      <c r="B21" s="30" t="s">
        <v>33</v>
      </c>
      <c r="C21" s="27"/>
      <c r="D21" s="27"/>
      <c r="E21" s="28"/>
      <c r="F21" s="42">
        <v>1</v>
      </c>
      <c r="G21" s="37" t="s">
        <v>20</v>
      </c>
      <c r="H21" s="39">
        <v>500</v>
      </c>
      <c r="I21" s="39">
        <f t="shared" si="0"/>
        <v>500</v>
      </c>
    </row>
    <row r="22" spans="1:9" s="1" customFormat="1" ht="15" x14ac:dyDescent="0.2">
      <c r="A22" s="26"/>
      <c r="B22" s="30" t="s">
        <v>52</v>
      </c>
      <c r="C22" s="27"/>
      <c r="D22" s="27"/>
      <c r="E22" s="28"/>
      <c r="F22" s="42">
        <v>1</v>
      </c>
      <c r="G22" s="37" t="s">
        <v>20</v>
      </c>
      <c r="H22" s="39">
        <v>2500</v>
      </c>
      <c r="I22" s="39">
        <f t="shared" si="0"/>
        <v>2500</v>
      </c>
    </row>
    <row r="23" spans="1:9" s="1" customFormat="1" ht="15" x14ac:dyDescent="0.2">
      <c r="A23" s="26"/>
      <c r="B23" s="30" t="s">
        <v>53</v>
      </c>
      <c r="C23" s="27"/>
      <c r="D23" s="27"/>
      <c r="E23" s="28"/>
      <c r="F23" s="42">
        <v>1</v>
      </c>
      <c r="G23" s="37" t="s">
        <v>20</v>
      </c>
      <c r="H23" s="39">
        <v>2500</v>
      </c>
      <c r="I23" s="39">
        <f t="shared" si="0"/>
        <v>2500</v>
      </c>
    </row>
    <row r="24" spans="1:9" s="1" customFormat="1" ht="15" x14ac:dyDescent="0.2">
      <c r="A24" s="26"/>
      <c r="B24" s="30"/>
      <c r="C24" s="27"/>
      <c r="D24" s="27"/>
      <c r="E24" s="28"/>
      <c r="F24" s="42"/>
      <c r="G24" s="37"/>
      <c r="H24" s="39"/>
      <c r="I24" s="39">
        <f t="shared" si="0"/>
        <v>0</v>
      </c>
    </row>
    <row r="25" spans="1:9" s="1" customFormat="1" ht="15" x14ac:dyDescent="0.2">
      <c r="A25" s="26">
        <v>2</v>
      </c>
      <c r="B25" s="29" t="s">
        <v>54</v>
      </c>
      <c r="C25" s="27"/>
      <c r="D25" s="27"/>
      <c r="E25" s="28"/>
      <c r="F25" s="42"/>
      <c r="G25" s="37"/>
      <c r="H25" s="39"/>
      <c r="I25" s="39">
        <f t="shared" si="0"/>
        <v>0</v>
      </c>
    </row>
    <row r="26" spans="1:9" s="1" customFormat="1" ht="15" x14ac:dyDescent="0.2">
      <c r="A26" s="26"/>
      <c r="B26" s="30" t="s">
        <v>55</v>
      </c>
      <c r="C26" s="27"/>
      <c r="D26" s="27"/>
      <c r="E26" s="28"/>
      <c r="F26" s="42">
        <v>4</v>
      </c>
      <c r="G26" s="37" t="s">
        <v>25</v>
      </c>
      <c r="H26" s="39">
        <v>6962.62</v>
      </c>
      <c r="I26" s="39">
        <f t="shared" si="0"/>
        <v>27850.48</v>
      </c>
    </row>
    <row r="27" spans="1:9" s="1" customFormat="1" ht="15" x14ac:dyDescent="0.2">
      <c r="A27" s="26"/>
      <c r="B27" s="30" t="s">
        <v>56</v>
      </c>
      <c r="C27" s="31"/>
      <c r="D27" s="27"/>
      <c r="E27" s="28"/>
      <c r="F27" s="42">
        <v>1</v>
      </c>
      <c r="G27" s="37" t="s">
        <v>23</v>
      </c>
      <c r="H27" s="39">
        <v>2400</v>
      </c>
      <c r="I27" s="39">
        <f t="shared" si="0"/>
        <v>2400</v>
      </c>
    </row>
    <row r="28" spans="1:9" s="1" customFormat="1" ht="15" x14ac:dyDescent="0.2">
      <c r="A28" s="26"/>
      <c r="B28" s="30" t="s">
        <v>57</v>
      </c>
      <c r="C28" s="31"/>
      <c r="D28" s="27"/>
      <c r="E28" s="28"/>
      <c r="F28" s="42">
        <v>1</v>
      </c>
      <c r="G28" s="37" t="s">
        <v>76</v>
      </c>
      <c r="H28" s="39">
        <v>400</v>
      </c>
      <c r="I28" s="39">
        <f t="shared" si="0"/>
        <v>400</v>
      </c>
    </row>
    <row r="29" spans="1:9" s="1" customFormat="1" ht="15" x14ac:dyDescent="0.2">
      <c r="A29" s="26"/>
      <c r="B29" s="30" t="s">
        <v>58</v>
      </c>
      <c r="C29" s="31"/>
      <c r="D29" s="27"/>
      <c r="E29" s="28"/>
      <c r="F29" s="42">
        <v>1</v>
      </c>
      <c r="G29" s="37" t="s">
        <v>22</v>
      </c>
      <c r="H29" s="39">
        <v>350</v>
      </c>
      <c r="I29" s="39">
        <f t="shared" si="0"/>
        <v>350</v>
      </c>
    </row>
    <row r="30" spans="1:9" s="1" customFormat="1" ht="15" x14ac:dyDescent="0.2">
      <c r="A30" s="26"/>
      <c r="B30" s="30" t="s">
        <v>59</v>
      </c>
      <c r="C30" s="31"/>
      <c r="D30" s="27"/>
      <c r="E30" s="28"/>
      <c r="F30" s="42">
        <v>1</v>
      </c>
      <c r="G30" s="37" t="s">
        <v>24</v>
      </c>
      <c r="H30" s="39">
        <v>80</v>
      </c>
      <c r="I30" s="39">
        <f t="shared" si="0"/>
        <v>80</v>
      </c>
    </row>
    <row r="31" spans="1:9" s="1" customFormat="1" ht="15" x14ac:dyDescent="0.2">
      <c r="A31" s="26"/>
      <c r="B31" s="30" t="s">
        <v>60</v>
      </c>
      <c r="C31" s="31"/>
      <c r="D31" s="27"/>
      <c r="E31" s="28"/>
      <c r="F31" s="42">
        <v>1</v>
      </c>
      <c r="G31" s="37" t="s">
        <v>22</v>
      </c>
      <c r="H31" s="39">
        <v>650</v>
      </c>
      <c r="I31" s="39">
        <f t="shared" si="0"/>
        <v>650</v>
      </c>
    </row>
    <row r="32" spans="1:9" s="1" customFormat="1" ht="15" x14ac:dyDescent="0.2">
      <c r="A32" s="26"/>
      <c r="B32" s="30" t="s">
        <v>61</v>
      </c>
      <c r="C32" s="31"/>
      <c r="D32" s="27"/>
      <c r="E32" s="28"/>
      <c r="F32" s="42">
        <v>1</v>
      </c>
      <c r="G32" s="37" t="s">
        <v>23</v>
      </c>
      <c r="H32" s="39">
        <v>2400</v>
      </c>
      <c r="I32" s="39">
        <f t="shared" si="0"/>
        <v>2400</v>
      </c>
    </row>
    <row r="33" spans="1:9" s="1" customFormat="1" ht="15" x14ac:dyDescent="0.2">
      <c r="A33" s="26"/>
      <c r="B33" s="30" t="s">
        <v>62</v>
      </c>
      <c r="C33" s="31"/>
      <c r="D33" s="27"/>
      <c r="E33" s="28"/>
      <c r="F33" s="42">
        <v>2</v>
      </c>
      <c r="G33" s="37" t="s">
        <v>76</v>
      </c>
      <c r="H33" s="39">
        <v>600</v>
      </c>
      <c r="I33" s="39">
        <f t="shared" si="0"/>
        <v>1200</v>
      </c>
    </row>
    <row r="34" spans="1:9" s="1" customFormat="1" ht="15" x14ac:dyDescent="0.2">
      <c r="A34" s="26"/>
      <c r="B34" s="30" t="s">
        <v>63</v>
      </c>
      <c r="C34" s="31"/>
      <c r="D34" s="27"/>
      <c r="E34" s="28"/>
      <c r="F34" s="42">
        <v>1</v>
      </c>
      <c r="G34" s="37" t="s">
        <v>78</v>
      </c>
      <c r="H34" s="39">
        <v>2500</v>
      </c>
      <c r="I34" s="39">
        <f t="shared" si="0"/>
        <v>2500</v>
      </c>
    </row>
    <row r="35" spans="1:9" s="1" customFormat="1" ht="15" x14ac:dyDescent="0.2">
      <c r="A35" s="26"/>
      <c r="B35" s="30" t="s">
        <v>64</v>
      </c>
      <c r="C35" s="31"/>
      <c r="D35" s="27"/>
      <c r="E35" s="28"/>
      <c r="F35" s="42">
        <v>1</v>
      </c>
      <c r="G35" s="37" t="s">
        <v>22</v>
      </c>
      <c r="H35" s="39">
        <v>2450</v>
      </c>
      <c r="I35" s="39">
        <f t="shared" si="0"/>
        <v>2450</v>
      </c>
    </row>
    <row r="36" spans="1:9" s="1" customFormat="1" ht="15" x14ac:dyDescent="0.2">
      <c r="A36" s="26"/>
      <c r="B36" s="30" t="s">
        <v>32</v>
      </c>
      <c r="C36" s="31"/>
      <c r="D36" s="27"/>
      <c r="E36" s="28"/>
      <c r="F36" s="42">
        <v>1</v>
      </c>
      <c r="G36" s="37" t="s">
        <v>20</v>
      </c>
      <c r="H36" s="39">
        <v>300</v>
      </c>
      <c r="I36" s="39">
        <f t="shared" si="0"/>
        <v>300</v>
      </c>
    </row>
    <row r="37" spans="1:9" s="1" customFormat="1" ht="15" x14ac:dyDescent="0.2">
      <c r="A37" s="26"/>
      <c r="B37" s="30" t="s">
        <v>65</v>
      </c>
      <c r="C37" s="31"/>
      <c r="D37" s="27"/>
      <c r="E37" s="28"/>
      <c r="F37" s="42">
        <v>1</v>
      </c>
      <c r="G37" s="37" t="s">
        <v>79</v>
      </c>
      <c r="H37" s="39">
        <v>550</v>
      </c>
      <c r="I37" s="39">
        <f t="shared" si="0"/>
        <v>550</v>
      </c>
    </row>
    <row r="38" spans="1:9" s="1" customFormat="1" ht="15" x14ac:dyDescent="0.2">
      <c r="A38" s="26"/>
      <c r="B38" s="30" t="s">
        <v>66</v>
      </c>
      <c r="C38" s="31"/>
      <c r="D38" s="27"/>
      <c r="E38" s="28"/>
      <c r="F38" s="42">
        <v>1</v>
      </c>
      <c r="G38" s="37" t="s">
        <v>20</v>
      </c>
      <c r="H38" s="39">
        <v>2500</v>
      </c>
      <c r="I38" s="39">
        <f t="shared" si="0"/>
        <v>2500</v>
      </c>
    </row>
    <row r="39" spans="1:9" s="1" customFormat="1" ht="15" x14ac:dyDescent="0.2">
      <c r="A39" s="26"/>
      <c r="B39" s="30" t="s">
        <v>53</v>
      </c>
      <c r="C39" s="31"/>
      <c r="D39" s="27"/>
      <c r="E39" s="28"/>
      <c r="F39" s="42">
        <v>1</v>
      </c>
      <c r="G39" s="37" t="s">
        <v>20</v>
      </c>
      <c r="H39" s="39">
        <v>2500</v>
      </c>
      <c r="I39" s="39">
        <f t="shared" si="0"/>
        <v>2500</v>
      </c>
    </row>
    <row r="40" spans="1:9" s="1" customFormat="1" ht="15" x14ac:dyDescent="0.2">
      <c r="A40" s="26"/>
      <c r="B40" s="30"/>
      <c r="C40" s="31"/>
      <c r="D40" s="27"/>
      <c r="E40" s="28"/>
      <c r="F40" s="42"/>
      <c r="G40" s="37"/>
      <c r="H40" s="39"/>
      <c r="I40" s="39">
        <f t="shared" si="0"/>
        <v>0</v>
      </c>
    </row>
    <row r="41" spans="1:9" s="1" customFormat="1" ht="15" x14ac:dyDescent="0.2">
      <c r="A41" s="26">
        <v>3</v>
      </c>
      <c r="B41" s="29" t="s">
        <v>67</v>
      </c>
      <c r="C41" s="31"/>
      <c r="D41" s="27"/>
      <c r="E41" s="28"/>
      <c r="F41" s="42"/>
      <c r="G41" s="37"/>
      <c r="H41" s="39"/>
      <c r="I41" s="39">
        <f t="shared" si="0"/>
        <v>0</v>
      </c>
    </row>
    <row r="42" spans="1:9" s="1" customFormat="1" ht="15" x14ac:dyDescent="0.2">
      <c r="A42" s="26"/>
      <c r="B42" s="30" t="s">
        <v>68</v>
      </c>
      <c r="C42" s="31"/>
      <c r="D42" s="27"/>
      <c r="E42" s="28"/>
      <c r="F42" s="42">
        <v>4</v>
      </c>
      <c r="G42" s="37" t="s">
        <v>25</v>
      </c>
      <c r="H42" s="39">
        <v>5514.02</v>
      </c>
      <c r="I42" s="39">
        <f t="shared" si="0"/>
        <v>22056.080000000002</v>
      </c>
    </row>
    <row r="43" spans="1:9" s="1" customFormat="1" ht="15" x14ac:dyDescent="0.2">
      <c r="A43" s="26"/>
      <c r="B43" s="30" t="s">
        <v>69</v>
      </c>
      <c r="C43" s="31"/>
      <c r="D43" s="27"/>
      <c r="E43" s="28"/>
      <c r="F43" s="42">
        <v>1</v>
      </c>
      <c r="G43" s="37" t="s">
        <v>24</v>
      </c>
      <c r="H43" s="39">
        <v>2950</v>
      </c>
      <c r="I43" s="39">
        <f t="shared" si="0"/>
        <v>2950</v>
      </c>
    </row>
    <row r="44" spans="1:9" s="1" customFormat="1" ht="15" x14ac:dyDescent="0.2">
      <c r="A44" s="26"/>
      <c r="B44" s="30" t="s">
        <v>70</v>
      </c>
      <c r="C44" s="31"/>
      <c r="D44" s="27"/>
      <c r="E44" s="28"/>
      <c r="F44" s="42">
        <v>1</v>
      </c>
      <c r="G44" s="37" t="s">
        <v>20</v>
      </c>
      <c r="H44" s="39">
        <v>500</v>
      </c>
      <c r="I44" s="39">
        <f t="shared" si="0"/>
        <v>500</v>
      </c>
    </row>
    <row r="45" spans="1:9" s="1" customFormat="1" ht="15" x14ac:dyDescent="0.2">
      <c r="A45" s="26"/>
      <c r="B45" s="30"/>
      <c r="C45" s="31"/>
      <c r="D45" s="27"/>
      <c r="E45" s="28"/>
      <c r="F45" s="42"/>
      <c r="G45" s="37"/>
      <c r="H45" s="39"/>
      <c r="I45" s="39"/>
    </row>
    <row r="46" spans="1:9" s="1" customFormat="1" ht="15" x14ac:dyDescent="0.2">
      <c r="A46" s="26">
        <v>4</v>
      </c>
      <c r="B46" s="29" t="s">
        <v>40</v>
      </c>
      <c r="C46" s="31"/>
      <c r="D46" s="31"/>
      <c r="E46" s="36"/>
      <c r="F46" s="42"/>
      <c r="G46" s="7"/>
      <c r="H46" s="8"/>
      <c r="I46" s="8"/>
    </row>
    <row r="47" spans="1:9" s="1" customFormat="1" ht="15" x14ac:dyDescent="0.2">
      <c r="A47" s="26"/>
      <c r="B47" s="30" t="s">
        <v>26</v>
      </c>
      <c r="C47" s="31"/>
      <c r="D47" s="27"/>
      <c r="E47" s="28"/>
      <c r="F47" s="42">
        <v>1</v>
      </c>
      <c r="G47" s="38" t="s">
        <v>23</v>
      </c>
      <c r="H47" s="39">
        <v>2400</v>
      </c>
      <c r="I47" s="39">
        <f>H47*F47</f>
        <v>2400</v>
      </c>
    </row>
    <row r="48" spans="1:9" s="1" customFormat="1" ht="15" x14ac:dyDescent="0.2">
      <c r="A48" s="26"/>
      <c r="B48" s="30" t="s">
        <v>27</v>
      </c>
      <c r="C48" s="31"/>
      <c r="D48" s="27"/>
      <c r="E48" s="28"/>
      <c r="F48" s="42">
        <v>1</v>
      </c>
      <c r="G48" s="38" t="s">
        <v>23</v>
      </c>
      <c r="H48" s="39">
        <v>400</v>
      </c>
      <c r="I48" s="39">
        <f t="shared" ref="I48:I58" si="1">H48*F48</f>
        <v>400</v>
      </c>
    </row>
    <row r="49" spans="1:9" s="1" customFormat="1" ht="15" x14ac:dyDescent="0.2">
      <c r="A49" s="26"/>
      <c r="B49" s="30" t="s">
        <v>19</v>
      </c>
      <c r="C49" s="31"/>
      <c r="D49" s="27"/>
      <c r="E49" s="28"/>
      <c r="F49" s="42">
        <v>1</v>
      </c>
      <c r="G49" s="38" t="s">
        <v>22</v>
      </c>
      <c r="H49" s="39">
        <v>350</v>
      </c>
      <c r="I49" s="39">
        <f t="shared" si="1"/>
        <v>350</v>
      </c>
    </row>
    <row r="50" spans="1:9" ht="15" x14ac:dyDescent="0.2">
      <c r="A50" s="26"/>
      <c r="B50" s="30" t="s">
        <v>28</v>
      </c>
      <c r="C50" s="31"/>
      <c r="D50" s="27"/>
      <c r="E50" s="28"/>
      <c r="F50" s="42">
        <v>1</v>
      </c>
      <c r="G50" s="38" t="s">
        <v>25</v>
      </c>
      <c r="H50" s="39">
        <v>15000</v>
      </c>
      <c r="I50" s="39">
        <f t="shared" si="1"/>
        <v>15000</v>
      </c>
    </row>
    <row r="51" spans="1:9" ht="15" x14ac:dyDescent="0.2">
      <c r="A51" s="26"/>
      <c r="B51" s="30" t="s">
        <v>29</v>
      </c>
      <c r="C51" s="31"/>
      <c r="D51" s="27"/>
      <c r="E51" s="28"/>
      <c r="F51" s="42">
        <v>1</v>
      </c>
      <c r="G51" s="38" t="s">
        <v>21</v>
      </c>
      <c r="H51" s="39">
        <v>650</v>
      </c>
      <c r="I51" s="39">
        <f t="shared" si="1"/>
        <v>650</v>
      </c>
    </row>
    <row r="52" spans="1:9" ht="15" x14ac:dyDescent="0.2">
      <c r="A52" s="26"/>
      <c r="B52" s="30" t="s">
        <v>30</v>
      </c>
      <c r="C52" s="31"/>
      <c r="D52" s="27"/>
      <c r="E52" s="28"/>
      <c r="F52" s="42">
        <v>1</v>
      </c>
      <c r="G52" s="38" t="s">
        <v>21</v>
      </c>
      <c r="H52" s="39">
        <v>850</v>
      </c>
      <c r="I52" s="39">
        <f t="shared" si="1"/>
        <v>850</v>
      </c>
    </row>
    <row r="53" spans="1:9" ht="15" x14ac:dyDescent="0.2">
      <c r="A53" s="26"/>
      <c r="B53" s="30" t="s">
        <v>31</v>
      </c>
      <c r="C53" s="31"/>
      <c r="D53" s="27"/>
      <c r="E53" s="28"/>
      <c r="F53" s="42">
        <v>1</v>
      </c>
      <c r="G53" s="38" t="s">
        <v>36</v>
      </c>
      <c r="H53" s="39">
        <v>400</v>
      </c>
      <c r="I53" s="39">
        <f t="shared" si="1"/>
        <v>400</v>
      </c>
    </row>
    <row r="54" spans="1:9" ht="15" x14ac:dyDescent="0.2">
      <c r="A54" s="26"/>
      <c r="B54" s="30" t="s">
        <v>32</v>
      </c>
      <c r="C54" s="31"/>
      <c r="D54" s="27"/>
      <c r="E54" s="28"/>
      <c r="F54" s="42">
        <v>1</v>
      </c>
      <c r="G54" s="38" t="s">
        <v>20</v>
      </c>
      <c r="H54" s="39">
        <v>300</v>
      </c>
      <c r="I54" s="39">
        <f t="shared" si="1"/>
        <v>300</v>
      </c>
    </row>
    <row r="55" spans="1:9" ht="15" x14ac:dyDescent="0.2">
      <c r="A55" s="26"/>
      <c r="B55" s="30" t="s">
        <v>33</v>
      </c>
      <c r="C55" s="31"/>
      <c r="D55" s="27"/>
      <c r="E55" s="28"/>
      <c r="F55" s="42">
        <v>1</v>
      </c>
      <c r="G55" s="38" t="s">
        <v>20</v>
      </c>
      <c r="H55" s="39">
        <v>500</v>
      </c>
      <c r="I55" s="39">
        <f t="shared" si="1"/>
        <v>500</v>
      </c>
    </row>
    <row r="56" spans="1:9" ht="15" x14ac:dyDescent="0.2">
      <c r="A56" s="26"/>
      <c r="B56" s="30" t="s">
        <v>34</v>
      </c>
      <c r="C56" s="31"/>
      <c r="D56" s="27"/>
      <c r="E56" s="28"/>
      <c r="F56" s="42">
        <v>2</v>
      </c>
      <c r="G56" s="38" t="s">
        <v>21</v>
      </c>
      <c r="H56" s="39">
        <v>6000</v>
      </c>
      <c r="I56" s="39">
        <f t="shared" si="1"/>
        <v>12000</v>
      </c>
    </row>
    <row r="57" spans="1:9" ht="15" x14ac:dyDescent="0.2">
      <c r="A57" s="26"/>
      <c r="B57" s="30" t="s">
        <v>35</v>
      </c>
      <c r="C57" s="31"/>
      <c r="D57" s="27"/>
      <c r="E57" s="28"/>
      <c r="F57" s="42">
        <v>1</v>
      </c>
      <c r="G57" s="38" t="s">
        <v>21</v>
      </c>
      <c r="H57" s="39">
        <v>1650</v>
      </c>
      <c r="I57" s="39">
        <f t="shared" si="1"/>
        <v>1650</v>
      </c>
    </row>
    <row r="58" spans="1:9" ht="15" x14ac:dyDescent="0.2">
      <c r="A58" s="26"/>
      <c r="B58" s="30" t="s">
        <v>71</v>
      </c>
      <c r="C58" s="31"/>
      <c r="D58" s="27"/>
      <c r="E58" s="28"/>
      <c r="F58" s="42">
        <v>1</v>
      </c>
      <c r="G58" s="38" t="s">
        <v>20</v>
      </c>
      <c r="H58" s="39">
        <v>2500</v>
      </c>
      <c r="I58" s="39">
        <f t="shared" si="1"/>
        <v>2500</v>
      </c>
    </row>
    <row r="59" spans="1:9" ht="15" x14ac:dyDescent="0.2">
      <c r="A59" s="26"/>
      <c r="B59" s="30" t="s">
        <v>72</v>
      </c>
      <c r="C59" s="31"/>
      <c r="D59" s="27"/>
      <c r="E59" s="28"/>
      <c r="F59" s="42">
        <v>1</v>
      </c>
      <c r="G59" s="38" t="s">
        <v>25</v>
      </c>
      <c r="H59" s="39">
        <v>2650</v>
      </c>
      <c r="I59" s="39">
        <f t="shared" ref="I59:I62" si="2">H59*F59</f>
        <v>2650</v>
      </c>
    </row>
    <row r="60" spans="1:9" ht="15" x14ac:dyDescent="0.2">
      <c r="A60" s="26"/>
      <c r="B60" s="30" t="s">
        <v>73</v>
      </c>
      <c r="C60" s="31"/>
      <c r="D60" s="27"/>
      <c r="E60" s="28"/>
      <c r="F60" s="42">
        <v>1</v>
      </c>
      <c r="G60" s="38" t="s">
        <v>21</v>
      </c>
      <c r="H60" s="39">
        <v>2110</v>
      </c>
      <c r="I60" s="39">
        <f t="shared" si="2"/>
        <v>2110</v>
      </c>
    </row>
    <row r="61" spans="1:9" ht="15" x14ac:dyDescent="0.2">
      <c r="A61" s="26"/>
      <c r="B61" s="30" t="s">
        <v>74</v>
      </c>
      <c r="C61" s="31"/>
      <c r="D61" s="27"/>
      <c r="E61" s="28"/>
      <c r="F61" s="42">
        <v>1</v>
      </c>
      <c r="G61" s="38" t="s">
        <v>21</v>
      </c>
      <c r="H61" s="39">
        <v>2000</v>
      </c>
      <c r="I61" s="39">
        <f t="shared" si="2"/>
        <v>2000</v>
      </c>
    </row>
    <row r="62" spans="1:9" ht="15" x14ac:dyDescent="0.2">
      <c r="A62" s="26"/>
      <c r="B62" s="30" t="s">
        <v>75</v>
      </c>
      <c r="C62" s="31"/>
      <c r="D62" s="27"/>
      <c r="E62" s="28"/>
      <c r="F62" s="42">
        <v>1</v>
      </c>
      <c r="G62" s="38" t="s">
        <v>20</v>
      </c>
      <c r="H62" s="39">
        <v>5500</v>
      </c>
      <c r="I62" s="39">
        <f t="shared" si="2"/>
        <v>5500</v>
      </c>
    </row>
    <row r="63" spans="1:9" ht="15" x14ac:dyDescent="0.2">
      <c r="A63" s="26"/>
      <c r="B63" s="30"/>
      <c r="C63" s="31"/>
      <c r="D63" s="27"/>
      <c r="E63" s="28"/>
      <c r="F63" s="42"/>
      <c r="G63" s="38"/>
      <c r="H63" s="39"/>
      <c r="I63" s="39"/>
    </row>
    <row r="64" spans="1:9" ht="15" x14ac:dyDescent="0.2">
      <c r="A64" s="26">
        <v>5</v>
      </c>
      <c r="B64" s="29" t="s">
        <v>41</v>
      </c>
      <c r="C64" s="31"/>
      <c r="D64" s="27"/>
      <c r="E64" s="28"/>
      <c r="F64" s="42"/>
      <c r="G64" s="38"/>
      <c r="H64" s="39"/>
      <c r="I64" s="39"/>
    </row>
    <row r="65" spans="1:9" ht="15" x14ac:dyDescent="0.2">
      <c r="A65" s="26"/>
      <c r="B65" s="30" t="s">
        <v>34</v>
      </c>
      <c r="C65" s="31"/>
      <c r="D65" s="27"/>
      <c r="E65" s="28"/>
      <c r="F65" s="42">
        <v>2</v>
      </c>
      <c r="G65" s="38" t="s">
        <v>21</v>
      </c>
      <c r="H65" s="39">
        <v>6000</v>
      </c>
      <c r="I65" s="39">
        <f t="shared" ref="I65" si="3">H65*F65</f>
        <v>12000</v>
      </c>
    </row>
    <row r="66" spans="1:9" ht="15" x14ac:dyDescent="0.2">
      <c r="A66" s="26"/>
      <c r="B66" s="30" t="s">
        <v>37</v>
      </c>
      <c r="C66" s="31"/>
      <c r="D66" s="27"/>
      <c r="E66" s="28"/>
      <c r="F66" s="42">
        <v>2</v>
      </c>
      <c r="G66" s="38" t="s">
        <v>21</v>
      </c>
      <c r="H66" s="39">
        <v>1500</v>
      </c>
      <c r="I66" s="39">
        <f t="shared" ref="I66:I68" si="4">H66*F66</f>
        <v>3000</v>
      </c>
    </row>
    <row r="67" spans="1:9" ht="15" x14ac:dyDescent="0.2">
      <c r="A67" s="26"/>
      <c r="B67" s="30" t="s">
        <v>38</v>
      </c>
      <c r="C67" s="31"/>
      <c r="D67" s="27"/>
      <c r="E67" s="28"/>
      <c r="F67" s="42">
        <v>1</v>
      </c>
      <c r="G67" s="38" t="s">
        <v>24</v>
      </c>
      <c r="H67" s="39">
        <v>3500</v>
      </c>
      <c r="I67" s="39">
        <f t="shared" si="4"/>
        <v>3500</v>
      </c>
    </row>
    <row r="68" spans="1:9" ht="15" x14ac:dyDescent="0.2">
      <c r="A68" s="26"/>
      <c r="B68" s="30" t="s">
        <v>33</v>
      </c>
      <c r="C68" s="31"/>
      <c r="D68" s="27"/>
      <c r="E68" s="28"/>
      <c r="F68" s="42">
        <v>1</v>
      </c>
      <c r="G68" s="38" t="s">
        <v>20</v>
      </c>
      <c r="H68" s="39">
        <v>500</v>
      </c>
      <c r="I68" s="39">
        <f t="shared" si="4"/>
        <v>500</v>
      </c>
    </row>
    <row r="69" spans="1:9" ht="15" x14ac:dyDescent="0.2">
      <c r="A69" s="16"/>
      <c r="B69" s="32" t="s">
        <v>39</v>
      </c>
      <c r="C69" s="33"/>
      <c r="D69" s="34"/>
      <c r="E69" s="35"/>
      <c r="F69" s="45">
        <v>1</v>
      </c>
      <c r="G69" s="46" t="s">
        <v>20</v>
      </c>
      <c r="H69" s="47">
        <v>3000</v>
      </c>
      <c r="I69" s="47">
        <f t="shared" ref="I69" si="5">H69*F69</f>
        <v>3000</v>
      </c>
    </row>
    <row r="70" spans="1:9" ht="15" x14ac:dyDescent="0.2">
      <c r="A70" s="2"/>
      <c r="B70" s="21"/>
      <c r="C70" s="22"/>
      <c r="D70" s="22"/>
      <c r="E70" s="23"/>
      <c r="F70" s="43"/>
      <c r="G70" s="4"/>
      <c r="H70" s="3"/>
      <c r="I70" s="3"/>
    </row>
    <row r="71" spans="1:9" ht="15" x14ac:dyDescent="0.2">
      <c r="H71" s="10" t="s">
        <v>14</v>
      </c>
      <c r="I71" s="12">
        <f>SUM(I12:I70)</f>
        <v>160656.56</v>
      </c>
    </row>
    <row r="72" spans="1:9" ht="15" x14ac:dyDescent="0.2">
      <c r="H72" s="9" t="s">
        <v>15</v>
      </c>
      <c r="I72" s="13">
        <f>I71*7%</f>
        <v>11245.959200000001</v>
      </c>
    </row>
    <row r="73" spans="1:9" ht="15.75" thickBot="1" x14ac:dyDescent="0.25">
      <c r="H73" s="11" t="s">
        <v>16</v>
      </c>
      <c r="I73" s="14">
        <f>I71+I72</f>
        <v>171902.51920000001</v>
      </c>
    </row>
    <row r="74" spans="1:9" ht="15" thickTop="1" x14ac:dyDescent="0.2"/>
    <row r="75" spans="1:9" ht="15" x14ac:dyDescent="0.2">
      <c r="G75" s="25" t="str">
        <f>BAHTTEXT(I73)</f>
        <v>หนึ่งแสนเจ็ดหมื่นหนึ่งพันเก้าร้อยสองบาทห้าสิบสองสตางค์</v>
      </c>
      <c r="H75" s="25"/>
      <c r="I75" s="25"/>
    </row>
    <row r="77" spans="1:9" ht="15" x14ac:dyDescent="0.2">
      <c r="B77" s="24" t="s">
        <v>17</v>
      </c>
      <c r="C77" s="24"/>
      <c r="D77" s="24"/>
      <c r="E77" s="24"/>
    </row>
  </sheetData>
  <mergeCells count="9">
    <mergeCell ref="G75:I75"/>
    <mergeCell ref="B70:E70"/>
    <mergeCell ref="B77:E77"/>
    <mergeCell ref="A1:I1"/>
    <mergeCell ref="A3:I3"/>
    <mergeCell ref="B10:E10"/>
    <mergeCell ref="F10:G10"/>
    <mergeCell ref="A2:I2"/>
    <mergeCell ref="A8:I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2025-10-31T03:14:33Z</dcterms:modified>
</cp:coreProperties>
</file>