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BE09A9F0-FFC8-439A-93DD-49C809721FB7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4" i="1" l="1"/>
  <c r="I133" i="1"/>
  <c r="I132" i="1"/>
  <c r="I131" i="1"/>
  <c r="I130" i="1"/>
  <c r="I129" i="1"/>
  <c r="I126" i="1"/>
  <c r="I125" i="1"/>
  <c r="I124" i="1"/>
  <c r="I123" i="1"/>
  <c r="I122" i="1"/>
  <c r="I121" i="1"/>
  <c r="I118" i="1" l="1"/>
  <c r="I117" i="1"/>
  <c r="I116" i="1"/>
  <c r="I115" i="1"/>
  <c r="I114" i="1"/>
  <c r="I112" i="1"/>
  <c r="I113" i="1"/>
  <c r="I111" i="1"/>
  <c r="I110" i="1"/>
  <c r="I109" i="1"/>
  <c r="I106" i="1"/>
  <c r="I105" i="1"/>
  <c r="I104" i="1"/>
  <c r="I102" i="1"/>
  <c r="I101" i="1"/>
  <c r="I100" i="1"/>
  <c r="I103" i="1"/>
  <c r="I99" i="1"/>
  <c r="I98" i="1"/>
  <c r="I97" i="1"/>
  <c r="I96" i="1"/>
  <c r="I95" i="1"/>
  <c r="I94" i="1"/>
  <c r="I93" i="1"/>
  <c r="I92" i="1"/>
  <c r="I91" i="1"/>
  <c r="I88" i="1" l="1"/>
  <c r="I85" i="1"/>
  <c r="I83" i="1"/>
  <c r="I84" i="1"/>
  <c r="I82" i="1"/>
  <c r="I81" i="1"/>
  <c r="I80" i="1"/>
  <c r="I77" i="1" l="1"/>
  <c r="I76" i="1"/>
  <c r="I75" i="1"/>
  <c r="I68" i="1"/>
  <c r="I69" i="1"/>
  <c r="I67" i="1"/>
  <c r="I66" i="1"/>
  <c r="I65" i="1"/>
  <c r="I64" i="1"/>
  <c r="I58" i="1" l="1"/>
  <c r="I54" i="1"/>
  <c r="I53" i="1"/>
  <c r="I52" i="1" l="1"/>
  <c r="I51" i="1"/>
  <c r="I50" i="1"/>
  <c r="I49" i="1"/>
  <c r="I42" i="1" l="1"/>
  <c r="I45" i="1"/>
  <c r="I36" i="1"/>
  <c r="I37" i="1"/>
  <c r="I34" i="1"/>
  <c r="I32" i="1"/>
  <c r="I30" i="1" l="1"/>
  <c r="I29" i="1"/>
  <c r="I28" i="1"/>
  <c r="I27" i="1"/>
  <c r="I26" i="1"/>
  <c r="I25" i="1" l="1"/>
  <c r="I71" i="1"/>
  <c r="I72" i="1"/>
  <c r="I73" i="1"/>
  <c r="I74" i="1"/>
  <c r="I70" i="1"/>
  <c r="I61" i="1"/>
  <c r="I60" i="1"/>
  <c r="I43" i="1"/>
  <c r="I44" i="1"/>
  <c r="I46" i="1"/>
  <c r="I15" i="1" l="1"/>
  <c r="I14" i="1"/>
  <c r="I13" i="1"/>
  <c r="I12" i="1"/>
  <c r="I35" i="1"/>
  <c r="I33" i="1"/>
  <c r="I31" i="1"/>
  <c r="I22" i="1"/>
  <c r="I39" i="1"/>
  <c r="I18" i="1"/>
  <c r="I19" i="1"/>
  <c r="I20" i="1"/>
  <c r="I21" i="1"/>
  <c r="I38" i="1"/>
  <c r="I59" i="1" l="1"/>
  <c r="I57" i="1"/>
  <c r="I56" i="1"/>
  <c r="I55" i="1"/>
  <c r="I136" i="1" l="1"/>
  <c r="I137" i="1" s="1"/>
  <c r="I138" i="1" s="1"/>
  <c r="G140" i="1" s="1"/>
</calcChain>
</file>

<file path=xl/sharedStrings.xml><?xml version="1.0" encoding="utf-8"?>
<sst xmlns="http://schemas.openxmlformats.org/spreadsheetml/2006/main" count="233" uniqueCount="114">
  <si>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</si>
  <si>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</si>
  <si>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</si>
  <si>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</si>
  <si>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</si>
  <si>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</si>
  <si>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</si>
  <si>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</si>
  <si>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</si>
  <si>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</si>
  <si>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</si>
  <si>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</si>
  <si>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</si>
  <si>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</si>
  <si>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</si>
  <si>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</si>
  <si>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</si>
  <si>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</si>
  <si>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กรมการเปลี่ยนแปลงสภาพภูมิอากาศและสิ่งแวดล้อม      </t>
  </si>
  <si>
    <t>คัน</t>
  </si>
  <si>
    <t>ตัว</t>
  </si>
  <si>
    <t>ลูก</t>
  </si>
  <si>
    <t>กล.</t>
  </si>
  <si>
    <t>อัน</t>
  </si>
  <si>
    <t>เส้น</t>
  </si>
  <si>
    <t>น้ำมันเครื่องดีเซลสังเคราะห์ 6L FUCHS 10W30</t>
  </si>
  <si>
    <t>น้ำมันเครื่องดีเซลสังเคราะห์ 1L FUCHS 10W30</t>
  </si>
  <si>
    <t xml:space="preserve">กรองเครื่อง    </t>
  </si>
  <si>
    <t xml:space="preserve">แหวนปะเก็นน๊อตถ่าย  </t>
  </si>
  <si>
    <t>ลิตร</t>
  </si>
  <si>
    <t>ใบ</t>
  </si>
  <si>
    <t>ชุด</t>
  </si>
  <si>
    <t>หลอด</t>
  </si>
  <si>
    <t>กป.</t>
  </si>
  <si>
    <t xml:space="preserve">เจียรจานดิสเบรคหน้า </t>
  </si>
  <si>
    <t xml:space="preserve">ยาง BS 215/70R15 DURAVIS R611                     </t>
  </si>
  <si>
    <t>ตลับ</t>
  </si>
  <si>
    <t xml:space="preserve">น้ำมัน Flushing Oil 4L  </t>
  </si>
  <si>
    <t xml:space="preserve">ผ้าดิสเบรคหน้า   </t>
  </si>
  <si>
    <t>กรองอากาศ</t>
  </si>
  <si>
    <t xml:space="preserve">ก้ามเบรคหลัง    </t>
  </si>
  <si>
    <t xml:space="preserve">เจียรจานเบรคหลัง  </t>
  </si>
  <si>
    <t xml:space="preserve">Toyota Vigo ทะเบียน 1กฎ-129 </t>
  </si>
  <si>
    <t xml:space="preserve">กรองโซล่า  </t>
  </si>
  <si>
    <t xml:space="preserve">ไล่ระบบสายไฟกรองโซล่า  </t>
  </si>
  <si>
    <t xml:space="preserve">ชุดท่อร่วมไอดี     </t>
  </si>
  <si>
    <t xml:space="preserve">ค่าแรง + ตรวจเช็ค + ลบไฟโชว์    </t>
  </si>
  <si>
    <t>Toyota Vigo ทะเบียน 4กถ-4570</t>
  </si>
  <si>
    <t xml:space="preserve">สายพานราวลิ้น </t>
  </si>
  <si>
    <t xml:space="preserve">ลูกรอกสายพานราวลิ้น     </t>
  </si>
  <si>
    <t xml:space="preserve">ตัวดันสายพาน  </t>
  </si>
  <si>
    <t xml:space="preserve">ซ่อมกล่อง ECU </t>
  </si>
  <si>
    <t xml:space="preserve">ค่าแรง + ตรวจเช็ค + ลบไฟ T-Belt + ไล่ระบบไฟรอบคัน </t>
  </si>
  <si>
    <t xml:space="preserve">Nissan Navara ทะเบียน 7กพ-6159 </t>
  </si>
  <si>
    <t xml:space="preserve">ยาง BS 265/70R16 DUELER H/T 840                      </t>
  </si>
  <si>
    <t xml:space="preserve">กรองอากาศ  </t>
  </si>
  <si>
    <t>กรองอากาศแอร์</t>
  </si>
  <si>
    <t xml:space="preserve">กรองโซล่า </t>
  </si>
  <si>
    <t xml:space="preserve">โช้คอัพหน้า </t>
  </si>
  <si>
    <t xml:space="preserve">เซนเซอร์เกียร์ 4WD         </t>
  </si>
  <si>
    <t>เจียรจานดิสเบรคหน้า + หลัง</t>
  </si>
  <si>
    <t xml:space="preserve">ตรวจเช็ค + แก้ไขชุดสายไฟเกียร์     </t>
  </si>
  <si>
    <t xml:space="preserve">ตรวจลบวิเคราะห์คอมพิวเตอร์  </t>
  </si>
  <si>
    <t xml:space="preserve">ทำความสะอาดเบรคหลัง + ปรับตั้ง   </t>
  </si>
  <si>
    <t xml:space="preserve">มอเตอร์ transfer 4WD    </t>
  </si>
  <si>
    <t xml:space="preserve">ค่าแรง + ตรวจเช็ค + ลบไฟ  </t>
  </si>
  <si>
    <t xml:space="preserve">Nissan Navara ทะเบียน 7กพ-6162       </t>
  </si>
  <si>
    <t xml:space="preserve">Step Motor turbo   </t>
  </si>
  <si>
    <t xml:space="preserve">ปะสตรีมยาง + ถอดใส่ยาง (หน้าขวา)                </t>
  </si>
  <si>
    <t xml:space="preserve">ถ่วงล้อ      </t>
  </si>
  <si>
    <t xml:space="preserve">ค่าแรง + ตรวจเช็ค    </t>
  </si>
  <si>
    <t>แผล</t>
  </si>
  <si>
    <t>ล้อ</t>
  </si>
  <si>
    <t>Toyota Fortuner ทะเบียน 8กน-1705</t>
  </si>
  <si>
    <t xml:space="preserve">แม่ปั้มเบรค   </t>
  </si>
  <si>
    <t xml:space="preserve">ชุดซ่อมดิสเบรคหน้า            </t>
  </si>
  <si>
    <t xml:space="preserve">น้ำมันเบรค DOT 4     </t>
  </si>
  <si>
    <t xml:space="preserve">กาวเบรค Ate       </t>
  </si>
  <si>
    <t xml:space="preserve">ปรับหน้าผ้าเบรคหลัง + พ่นน้ำยา    </t>
  </si>
  <si>
    <t xml:space="preserve">ล้างสลักเบรคหน้า + หลัง + อัดจารบีเบรค   </t>
  </si>
  <si>
    <t xml:space="preserve">ค่าแรง + ตรวจเช็ค     </t>
  </si>
  <si>
    <t xml:space="preserve">Toyota Vigo ทะเบียน ฌอ-4092   </t>
  </si>
  <si>
    <t xml:space="preserve">น้ำมันเครื่องดีเซลสังเคราะห์ 6L 10W30 </t>
  </si>
  <si>
    <t xml:space="preserve">น้ำมันเครื่องดีเซลสังเคราะห์ 1L 10W30    </t>
  </si>
  <si>
    <t xml:space="preserve">กรองเครื่อง  </t>
  </si>
  <si>
    <t xml:space="preserve">กรองอากาศแอร์       </t>
  </si>
  <si>
    <t xml:space="preserve">กรองอากาศ   </t>
  </si>
  <si>
    <t xml:space="preserve">แว็กกรัมน้ำยาแอร์     </t>
  </si>
  <si>
    <t>น้ำมันคอมแอร์ DENSO</t>
  </si>
  <si>
    <t xml:space="preserve">หม้อน้ำ DENSO  </t>
  </si>
  <si>
    <t xml:space="preserve">ฟรีปั๊มพัดลม   </t>
  </si>
  <si>
    <t xml:space="preserve">น้ำยาหล่อเย็น 2L   </t>
  </si>
  <si>
    <t>ค่าแรง + ตรวจเช็ค</t>
  </si>
  <si>
    <t xml:space="preserve">Toyota Fortuner ทะเบียน สส-20   </t>
  </si>
  <si>
    <t xml:space="preserve">ค่าแรง + ตรวจเช็ค + ลบไฟโชว์ </t>
  </si>
  <si>
    <t xml:space="preserve">Toyota Commuter ทะเบียน ฮฉ-887  </t>
  </si>
  <si>
    <t>สวิทซ์ไฟเบรค</t>
  </si>
  <si>
    <t xml:space="preserve">Nissan Urvan ทะเบียน ฮว-3143      </t>
  </si>
  <si>
    <t>เจียรจานดิสเบรคหลัง</t>
  </si>
  <si>
    <t xml:space="preserve">โช้คอัพหลัง   </t>
  </si>
  <si>
    <t xml:space="preserve">ลูกปืนล้อหน้า     </t>
  </si>
  <si>
    <t xml:space="preserve">อัดเปลี่ยนลูกปืนล้อหน้า </t>
  </si>
  <si>
    <t xml:space="preserve">ใบปัดน้ำฝนหน้า   </t>
  </si>
  <si>
    <t xml:space="preserve">มอเตอร์โบล์เวอร์แอร์ </t>
  </si>
  <si>
    <t xml:space="preserve">ค่าแรง + ตรวจเช็ค  </t>
  </si>
  <si>
    <t>ข้าง</t>
  </si>
  <si>
    <t xml:space="preserve">Nissan Urvan ทะเบียน ฮว-3144    </t>
  </si>
  <si>
    <t xml:space="preserve">ลูกยางกระบอกเบรคหลัง  </t>
  </si>
  <si>
    <t xml:space="preserve">สลับยาง + ถ่วงล้อ    </t>
  </si>
  <si>
    <t>ตั้งศูนย์</t>
  </si>
  <si>
    <t xml:space="preserve">ลูกหมากแร็ค      </t>
  </si>
  <si>
    <t xml:space="preserve">Nissan Urvan ทะเบียน ฮษ-3026   </t>
  </si>
  <si>
    <t xml:space="preserve">ค่าแรง + ตรวจเช็ค       </t>
  </si>
  <si>
    <t xml:space="preserve">Nissan Urvan ทะเบียน ฮษ-3027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</si>
</sst>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(* #,##0_);_(* \(#,##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8" xfId="0" applyFont="1" applyBorder="1"/>
    <xf numFmtId="0" fontId="4" fillId="0" borderId="7" xfId="0" applyFont="1" applyBorder="1"/>
    <xf numFmtId="0" fontId="4" fillId="0" borderId="10" xfId="0" applyFont="1" applyBorder="1"/>
    <xf numFmtId="43" fontId="4" fillId="0" borderId="7" xfId="0" applyNumberFormat="1" applyFont="1" applyBorder="1"/>
    <xf numFmtId="43" fontId="4" fillId="0" borderId="8" xfId="0" applyNumberFormat="1" applyFont="1" applyBorder="1"/>
    <xf numFmtId="43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3" fontId="4" fillId="0" borderId="3" xfId="1" applyFont="1" applyBorder="1" applyAlignment="1">
      <alignment horizontal="center"/>
    </xf>
    <xf numFmtId="43" fontId="4" fillId="0" borderId="7" xfId="1" applyFont="1" applyBorder="1" applyAlignment="1">
      <alignment horizontal="center"/>
    </xf>
    <xf numFmtId="187" fontId="4" fillId="0" borderId="0" xfId="1" applyNumberFormat="1" applyFont="1"/>
    <xf numFmtId="187" fontId="4" fillId="0" borderId="2" xfId="1" applyNumberFormat="1" applyFont="1" applyBorder="1" applyAlignment="1">
      <alignment horizontal="center"/>
    </xf>
    <xf numFmtId="187" fontId="0" fillId="0" borderId="0" xfId="1" applyNumberFormat="1" applyFont="1"/>
    <xf numFmtId="187" fontId="4" fillId="0" borderId="13" xfId="1" applyNumberFormat="1" applyFont="1" applyBorder="1" applyAlignment="1">
      <alignment horizontal="center"/>
    </xf>
    <xf numFmtId="43" fontId="4" fillId="0" borderId="15" xfId="1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5" fillId="0" borderId="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87" fontId="4" fillId="0" borderId="4" xfId="1" applyNumberFormat="1" applyFont="1" applyBorder="1" applyAlignment="1">
      <alignment horizontal="center"/>
    </xf>
    <xf numFmtId="43" fontId="4" fillId="0" borderId="6" xfId="1" applyFont="1" applyBorder="1" applyAlignment="1">
      <alignment horizontal="center"/>
    </xf>
    <xf numFmtId="43" fontId="4" fillId="0" borderId="9" xfId="1" applyFont="1" applyBorder="1" applyAlignment="1">
      <alignment horizontal="center"/>
    </xf>
    <xf numFmtId="0" fontId="4" fillId="0" borderId="15" xfId="0" applyFont="1" applyBorder="1" applyAlignment="1">
      <alignment horizontal="left"/>
    </xf>
    <xf numFmtId="0" fontId="4" fillId="0" borderId="15" xfId="0" applyFont="1" applyBorder="1" applyAlignment="1">
      <alignment horizontal="center"/>
    </xf>
    <xf numFmtId="187" fontId="0" fillId="0" borderId="13" xfId="1" applyNumberFormat="1" applyFont="1" applyBorder="1"/>
    <xf numFmtId="43" fontId="0" fillId="0" borderId="1" xfId="1" applyFont="1" applyBorder="1"/>
    <xf numFmtId="0" fontId="4" fillId="0" borderId="0" xfId="0" applyFont="1" applyAlignment="1">
      <alignment horizontal="right"/>
    </xf>
    <xf numFmtId="0" fontId="4" fillId="0" borderId="1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1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0" fillId="0" borderId="14" xfId="0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136</xdr:row>
      <xdr:rowOff>79444</xdr:rowOff>
    </xdr:from>
    <xdr:to>
      <xdr:col>4</xdr:col>
      <xdr:colOff>123825</xdr:colOff>
      <xdr:row>140</xdr:row>
      <xdr:rowOff>142874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5D1CA4-D1E9-3DF6-7D06-C5C76A5AC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10347394"/>
          <a:ext cx="1095375" cy="834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J142"/>
  <sheetViews>
    <sheetView tabSelected="1" zoomScaleNormal="100" workbookViewId="0">
      <selection activeCell="F129" sqref="F129"/>
    </sheetView>
  </sheetViews>
  <sheetFormatPr defaultRowHeight="14.25" x14ac:dyDescent="0.2"/>
  <cols>
    <col min="1" max="1" width="5.875" style="1" customWidth="1"/>
    <col min="2" max="2" width="11.875" customWidth="1"/>
    <col min="4" max="4" width="7.5" customWidth="1"/>
    <col min="5" max="5" width="19" customWidth="1"/>
    <col min="6" max="6" width="6.125" style="28" customWidth="1"/>
    <col min="7" max="7" width="6.75" customWidth="1"/>
    <col min="8" max="8" width="13.625" customWidth="1"/>
    <col min="9" max="9" width="12.875" customWidth="1"/>
  </cols>
  <sheetData>
    <row r="1" spans="1:10" ht="15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</row>
    <row r="2" spans="1:10" ht="15" x14ac:dyDescent="0.2">
      <c r="A2" s="47" t="s">
        <v>1</v>
      </c>
      <c r="B2" s="47"/>
      <c r="C2" s="47"/>
      <c r="D2" s="47"/>
      <c r="E2" s="47"/>
      <c r="F2" s="47"/>
      <c r="G2" s="47"/>
      <c r="H2" s="47"/>
      <c r="I2" s="47"/>
    </row>
    <row r="3" spans="1:10" ht="15" x14ac:dyDescent="0.2">
      <c r="A3" s="47" t="s">
        <v>2</v>
      </c>
      <c r="B3" s="47"/>
      <c r="C3" s="47"/>
      <c r="D3" s="47"/>
      <c r="E3" s="47"/>
      <c r="F3" s="47"/>
      <c r="G3" s="47"/>
      <c r="H3" s="47"/>
      <c r="I3" s="47"/>
    </row>
    <row r="4" spans="1:10" ht="15" x14ac:dyDescent="0.2">
      <c r="A4" s="3"/>
      <c r="B4" s="4"/>
      <c r="C4" s="4"/>
      <c r="D4" s="4"/>
      <c r="E4" s="4"/>
      <c r="F4" s="26"/>
      <c r="G4" s="4"/>
      <c r="H4" s="4"/>
      <c r="I4" s="4"/>
    </row>
    <row r="5" spans="1:10" ht="15" x14ac:dyDescent="0.2">
      <c r="A5" s="4" t="s">
        <v>3</v>
      </c>
      <c r="B5" s="4"/>
      <c r="C5" s="4" t="s">
        <v>18</v>
      </c>
      <c r="D5" s="4"/>
      <c r="E5" s="4"/>
      <c r="F5" s="26"/>
      <c r="G5" s="4"/>
      <c r="H5" s="4"/>
      <c r="I5" s="4" t="s">
        <v>4</v>
      </c>
    </row>
    <row r="6" spans="1:10" ht="15" x14ac:dyDescent="0.2">
      <c r="A6" s="4" t="s">
        <v>5</v>
      </c>
      <c r="B6" s="4"/>
      <c r="C6" s="4"/>
      <c r="D6" s="4"/>
      <c r="E6" s="4" t="s">
        <v>6</v>
      </c>
      <c r="F6" s="26"/>
      <c r="G6" s="4" t="s">
        <v>7</v>
      </c>
      <c r="H6" s="4"/>
      <c r="I6" s="4"/>
    </row>
    <row r="8" spans="1:10" ht="30" x14ac:dyDescent="0.4">
      <c r="A8" s="49" t="s">
        <v>8</v>
      </c>
      <c r="B8" s="49"/>
      <c r="C8" s="49"/>
      <c r="D8" s="49"/>
      <c r="E8" s="49"/>
      <c r="F8" s="49"/>
      <c r="G8" s="49"/>
      <c r="H8" s="49"/>
      <c r="I8" s="49"/>
      <c r="J8" s="11"/>
    </row>
    <row r="10" spans="1:10" s="1" customFormat="1" ht="15" x14ac:dyDescent="0.2">
      <c r="A10" s="12" t="s">
        <v>13</v>
      </c>
      <c r="B10" s="48" t="s">
        <v>9</v>
      </c>
      <c r="C10" s="48"/>
      <c r="D10" s="48"/>
      <c r="E10" s="48"/>
      <c r="F10" s="48" t="s">
        <v>10</v>
      </c>
      <c r="G10" s="48"/>
      <c r="H10" s="12" t="s">
        <v>11</v>
      </c>
      <c r="I10" s="12" t="s">
        <v>12</v>
      </c>
    </row>
    <row r="11" spans="1:10" s="1" customFormat="1" ht="15" x14ac:dyDescent="0.2">
      <c r="A11" s="13">
        <v>1</v>
      </c>
      <c r="B11" s="16" t="s">
        <v>42</v>
      </c>
      <c r="C11" s="18"/>
      <c r="D11" s="14"/>
      <c r="E11" s="15"/>
      <c r="F11" s="27"/>
      <c r="G11" s="23"/>
      <c r="H11" s="25"/>
      <c r="I11" s="25"/>
    </row>
    <row r="12" spans="1:10" s="1" customFormat="1" ht="15" x14ac:dyDescent="0.2">
      <c r="A12" s="13"/>
      <c r="B12" s="17" t="s">
        <v>43</v>
      </c>
      <c r="C12" s="18"/>
      <c r="D12" s="14"/>
      <c r="E12" s="15"/>
      <c r="F12" s="27">
        <v>1</v>
      </c>
      <c r="G12" s="23" t="s">
        <v>21</v>
      </c>
      <c r="H12" s="25">
        <v>950</v>
      </c>
      <c r="I12" s="25">
        <f t="shared" ref="I12:I15" si="0">H12*F12</f>
        <v>950</v>
      </c>
    </row>
    <row r="13" spans="1:10" s="1" customFormat="1" ht="15" x14ac:dyDescent="0.2">
      <c r="A13" s="13"/>
      <c r="B13" s="17" t="s">
        <v>44</v>
      </c>
      <c r="C13" s="18"/>
      <c r="D13" s="14"/>
      <c r="E13" s="15"/>
      <c r="F13" s="27">
        <v>1</v>
      </c>
      <c r="G13" s="23" t="s">
        <v>19</v>
      </c>
      <c r="H13" s="25">
        <v>800</v>
      </c>
      <c r="I13" s="25">
        <f t="shared" si="0"/>
        <v>800</v>
      </c>
    </row>
    <row r="14" spans="1:10" s="1" customFormat="1" ht="15" x14ac:dyDescent="0.2">
      <c r="A14" s="13"/>
      <c r="B14" s="17" t="s">
        <v>45</v>
      </c>
      <c r="C14" s="18"/>
      <c r="D14" s="14"/>
      <c r="E14" s="15"/>
      <c r="F14" s="27">
        <v>1</v>
      </c>
      <c r="G14" s="23" t="s">
        <v>31</v>
      </c>
      <c r="H14" s="25">
        <v>15600</v>
      </c>
      <c r="I14" s="25">
        <f t="shared" si="0"/>
        <v>15600</v>
      </c>
    </row>
    <row r="15" spans="1:10" s="1" customFormat="1" ht="15" x14ac:dyDescent="0.2">
      <c r="A15" s="13"/>
      <c r="B15" s="17" t="s">
        <v>46</v>
      </c>
      <c r="C15" s="18"/>
      <c r="D15" s="14"/>
      <c r="E15" s="15"/>
      <c r="F15" s="27">
        <v>1</v>
      </c>
      <c r="G15" s="23" t="s">
        <v>19</v>
      </c>
      <c r="H15" s="25">
        <v>4000</v>
      </c>
      <c r="I15" s="25">
        <f t="shared" si="0"/>
        <v>4000</v>
      </c>
    </row>
    <row r="16" spans="1:10" s="1" customFormat="1" ht="15" x14ac:dyDescent="0.2">
      <c r="A16" s="13"/>
      <c r="B16" s="17"/>
      <c r="C16" s="14"/>
      <c r="D16" s="14"/>
      <c r="E16" s="15"/>
      <c r="F16" s="27"/>
      <c r="G16" s="23"/>
      <c r="H16" s="25"/>
      <c r="I16" s="25"/>
    </row>
    <row r="17" spans="1:9" s="1" customFormat="1" ht="15" x14ac:dyDescent="0.2">
      <c r="A17" s="13">
        <v>2</v>
      </c>
      <c r="B17" s="16" t="s">
        <v>47</v>
      </c>
      <c r="C17" s="14"/>
      <c r="D17" s="14"/>
      <c r="E17" s="15"/>
      <c r="F17" s="27"/>
      <c r="G17" s="23"/>
      <c r="H17" s="25"/>
      <c r="I17" s="25"/>
    </row>
    <row r="18" spans="1:9" s="1" customFormat="1" ht="15" x14ac:dyDescent="0.2">
      <c r="A18" s="13"/>
      <c r="B18" s="17" t="s">
        <v>48</v>
      </c>
      <c r="C18" s="14"/>
      <c r="D18" s="14"/>
      <c r="E18" s="15"/>
      <c r="F18" s="27">
        <v>1</v>
      </c>
      <c r="G18" s="23" t="s">
        <v>24</v>
      </c>
      <c r="H18" s="25">
        <v>2600</v>
      </c>
      <c r="I18" s="25">
        <f t="shared" ref="I18:I38" si="1">H18*F18</f>
        <v>2600</v>
      </c>
    </row>
    <row r="19" spans="1:9" s="1" customFormat="1" ht="15" x14ac:dyDescent="0.2">
      <c r="A19" s="13"/>
      <c r="B19" s="17" t="s">
        <v>49</v>
      </c>
      <c r="C19" s="14"/>
      <c r="D19" s="14"/>
      <c r="E19" s="15"/>
      <c r="F19" s="27">
        <v>1</v>
      </c>
      <c r="G19" s="23" t="s">
        <v>20</v>
      </c>
      <c r="H19" s="25">
        <v>2540</v>
      </c>
      <c r="I19" s="25">
        <f t="shared" si="1"/>
        <v>2540</v>
      </c>
    </row>
    <row r="20" spans="1:9" s="1" customFormat="1" ht="15" x14ac:dyDescent="0.2">
      <c r="A20" s="13"/>
      <c r="B20" s="17" t="s">
        <v>50</v>
      </c>
      <c r="C20" s="14"/>
      <c r="D20" s="14"/>
      <c r="E20" s="15"/>
      <c r="F20" s="27">
        <v>1</v>
      </c>
      <c r="G20" s="23" t="s">
        <v>20</v>
      </c>
      <c r="H20" s="25">
        <v>2100</v>
      </c>
      <c r="I20" s="25">
        <f t="shared" si="1"/>
        <v>2100</v>
      </c>
    </row>
    <row r="21" spans="1:9" s="1" customFormat="1" ht="15" x14ac:dyDescent="0.2">
      <c r="A21" s="13"/>
      <c r="B21" s="17" t="s">
        <v>51</v>
      </c>
      <c r="C21" s="14"/>
      <c r="D21" s="14"/>
      <c r="E21" s="15"/>
      <c r="F21" s="27">
        <v>1</v>
      </c>
      <c r="G21" s="23" t="s">
        <v>30</v>
      </c>
      <c r="H21" s="25">
        <v>18500</v>
      </c>
      <c r="I21" s="25">
        <f t="shared" si="1"/>
        <v>18500</v>
      </c>
    </row>
    <row r="22" spans="1:9" s="1" customFormat="1" ht="15" x14ac:dyDescent="0.2">
      <c r="A22" s="13"/>
      <c r="B22" s="17" t="s">
        <v>52</v>
      </c>
      <c r="C22" s="14"/>
      <c r="D22" s="14"/>
      <c r="E22" s="15"/>
      <c r="F22" s="27">
        <v>1</v>
      </c>
      <c r="G22" s="23" t="s">
        <v>19</v>
      </c>
      <c r="H22" s="25">
        <v>4500</v>
      </c>
      <c r="I22" s="25">
        <f t="shared" si="1"/>
        <v>4500</v>
      </c>
    </row>
    <row r="23" spans="1:9" s="1" customFormat="1" ht="15" x14ac:dyDescent="0.2">
      <c r="A23" s="13"/>
      <c r="B23" s="17"/>
      <c r="C23" s="14"/>
      <c r="D23" s="14"/>
      <c r="E23" s="15"/>
      <c r="F23" s="27"/>
      <c r="G23" s="23"/>
      <c r="H23" s="25"/>
      <c r="I23" s="25"/>
    </row>
    <row r="24" spans="1:9" s="1" customFormat="1" ht="15" x14ac:dyDescent="0.2">
      <c r="A24" s="13">
        <v>3</v>
      </c>
      <c r="B24" s="16" t="s">
        <v>53</v>
      </c>
      <c r="C24" s="14"/>
      <c r="D24" s="14"/>
      <c r="E24" s="15"/>
      <c r="F24" s="27"/>
      <c r="G24" s="23"/>
      <c r="H24" s="25"/>
      <c r="I24" s="25"/>
    </row>
    <row r="25" spans="1:9" s="1" customFormat="1" ht="15" x14ac:dyDescent="0.2">
      <c r="A25" s="50"/>
      <c r="B25" s="17" t="s">
        <v>54</v>
      </c>
      <c r="C25" s="14"/>
      <c r="D25" s="14"/>
      <c r="E25" s="15"/>
      <c r="F25" s="27">
        <v>4</v>
      </c>
      <c r="G25" s="23" t="s">
        <v>24</v>
      </c>
      <c r="H25" s="25">
        <v>3457.94</v>
      </c>
      <c r="I25" s="25">
        <f t="shared" ref="I25:I30" si="2">H25*F25</f>
        <v>13831.76</v>
      </c>
    </row>
    <row r="26" spans="1:9" s="1" customFormat="1" ht="15" x14ac:dyDescent="0.2">
      <c r="A26" s="13"/>
      <c r="B26" s="17" t="s">
        <v>25</v>
      </c>
      <c r="C26" s="18"/>
      <c r="D26" s="14"/>
      <c r="E26" s="15"/>
      <c r="F26" s="27">
        <v>1</v>
      </c>
      <c r="G26" s="23" t="s">
        <v>22</v>
      </c>
      <c r="H26" s="25">
        <v>2400</v>
      </c>
      <c r="I26" s="25">
        <f t="shared" si="2"/>
        <v>2400</v>
      </c>
    </row>
    <row r="27" spans="1:9" s="1" customFormat="1" ht="15" x14ac:dyDescent="0.2">
      <c r="A27" s="13"/>
      <c r="B27" s="17" t="s">
        <v>26</v>
      </c>
      <c r="C27" s="18"/>
      <c r="D27" s="14"/>
      <c r="E27" s="15"/>
      <c r="F27" s="27">
        <v>1</v>
      </c>
      <c r="G27" s="23" t="s">
        <v>29</v>
      </c>
      <c r="H27" s="25">
        <v>400</v>
      </c>
      <c r="I27" s="25">
        <f t="shared" si="2"/>
        <v>400</v>
      </c>
    </row>
    <row r="28" spans="1:9" s="1" customFormat="1" ht="15" x14ac:dyDescent="0.2">
      <c r="A28" s="13"/>
      <c r="B28" s="17" t="s">
        <v>27</v>
      </c>
      <c r="C28" s="18"/>
      <c r="D28" s="14"/>
      <c r="E28" s="15"/>
      <c r="F28" s="27">
        <v>1</v>
      </c>
      <c r="G28" s="23" t="s">
        <v>21</v>
      </c>
      <c r="H28" s="25">
        <v>550</v>
      </c>
      <c r="I28" s="25">
        <f t="shared" si="2"/>
        <v>550</v>
      </c>
    </row>
    <row r="29" spans="1:9" s="1" customFormat="1" ht="15" x14ac:dyDescent="0.2">
      <c r="A29" s="13"/>
      <c r="B29" s="17" t="s">
        <v>55</v>
      </c>
      <c r="C29" s="18"/>
      <c r="D29" s="14"/>
      <c r="E29" s="15"/>
      <c r="F29" s="27">
        <v>1</v>
      </c>
      <c r="G29" s="23" t="s">
        <v>21</v>
      </c>
      <c r="H29" s="25">
        <v>750</v>
      </c>
      <c r="I29" s="25">
        <f t="shared" si="2"/>
        <v>750</v>
      </c>
    </row>
    <row r="30" spans="1:9" s="1" customFormat="1" ht="15" x14ac:dyDescent="0.2">
      <c r="A30" s="13"/>
      <c r="B30" s="17" t="s">
        <v>56</v>
      </c>
      <c r="C30" s="18"/>
      <c r="D30" s="14"/>
      <c r="E30" s="15"/>
      <c r="F30" s="27">
        <v>1</v>
      </c>
      <c r="G30" s="23" t="s">
        <v>21</v>
      </c>
      <c r="H30" s="25">
        <v>850</v>
      </c>
      <c r="I30" s="25">
        <f t="shared" si="2"/>
        <v>850</v>
      </c>
    </row>
    <row r="31" spans="1:9" s="1" customFormat="1" ht="15" x14ac:dyDescent="0.2">
      <c r="A31" s="13"/>
      <c r="B31" s="17" t="s">
        <v>57</v>
      </c>
      <c r="C31" s="18"/>
      <c r="D31" s="14"/>
      <c r="E31" s="15"/>
      <c r="F31" s="27">
        <v>1</v>
      </c>
      <c r="G31" s="23" t="s">
        <v>21</v>
      </c>
      <c r="H31" s="25">
        <v>1200</v>
      </c>
      <c r="I31" s="25">
        <f t="shared" si="1"/>
        <v>1200</v>
      </c>
    </row>
    <row r="32" spans="1:9" s="1" customFormat="1" ht="15" x14ac:dyDescent="0.2">
      <c r="A32" s="13"/>
      <c r="B32" s="17" t="s">
        <v>58</v>
      </c>
      <c r="C32" s="18"/>
      <c r="D32" s="14"/>
      <c r="E32" s="15"/>
      <c r="F32" s="27">
        <v>2</v>
      </c>
      <c r="G32" s="23" t="s">
        <v>20</v>
      </c>
      <c r="H32" s="25">
        <v>2550</v>
      </c>
      <c r="I32" s="25">
        <f t="shared" si="1"/>
        <v>5100</v>
      </c>
    </row>
    <row r="33" spans="1:9" s="1" customFormat="1" ht="15" x14ac:dyDescent="0.2">
      <c r="A33" s="13"/>
      <c r="B33" s="17" t="s">
        <v>59</v>
      </c>
      <c r="C33" s="18"/>
      <c r="D33" s="14"/>
      <c r="E33" s="15"/>
      <c r="F33" s="27">
        <v>1</v>
      </c>
      <c r="G33" s="23" t="s">
        <v>20</v>
      </c>
      <c r="H33" s="25">
        <v>6000</v>
      </c>
      <c r="I33" s="25">
        <f t="shared" si="1"/>
        <v>6000</v>
      </c>
    </row>
    <row r="34" spans="1:9" s="1" customFormat="1" ht="15" x14ac:dyDescent="0.2">
      <c r="A34" s="13"/>
      <c r="B34" s="17" t="s">
        <v>60</v>
      </c>
      <c r="C34" s="14"/>
      <c r="D34" s="14"/>
      <c r="E34" s="15"/>
      <c r="F34" s="27">
        <v>4</v>
      </c>
      <c r="G34" s="23" t="s">
        <v>30</v>
      </c>
      <c r="H34" s="25">
        <v>500</v>
      </c>
      <c r="I34" s="25">
        <f t="shared" si="1"/>
        <v>2000</v>
      </c>
    </row>
    <row r="35" spans="1:9" s="1" customFormat="1" ht="15" x14ac:dyDescent="0.2">
      <c r="A35" s="13"/>
      <c r="B35" s="17" t="s">
        <v>61</v>
      </c>
      <c r="C35" s="18"/>
      <c r="D35" s="14"/>
      <c r="E35" s="15"/>
      <c r="F35" s="27">
        <v>1</v>
      </c>
      <c r="G35" s="23" t="s">
        <v>19</v>
      </c>
      <c r="H35" s="25">
        <v>6000</v>
      </c>
      <c r="I35" s="25">
        <f t="shared" si="1"/>
        <v>6000</v>
      </c>
    </row>
    <row r="36" spans="1:9" s="1" customFormat="1" ht="15" x14ac:dyDescent="0.2">
      <c r="A36" s="13"/>
      <c r="B36" s="17" t="s">
        <v>62</v>
      </c>
      <c r="C36" s="14"/>
      <c r="D36" s="14"/>
      <c r="E36" s="15"/>
      <c r="F36" s="27">
        <v>1</v>
      </c>
      <c r="G36" s="23" t="s">
        <v>19</v>
      </c>
      <c r="H36" s="25">
        <v>800</v>
      </c>
      <c r="I36" s="25">
        <f t="shared" ref="I36:I37" si="3">H36*F36</f>
        <v>800</v>
      </c>
    </row>
    <row r="37" spans="1:9" s="1" customFormat="1" ht="15" x14ac:dyDescent="0.2">
      <c r="A37" s="13"/>
      <c r="B37" s="17" t="s">
        <v>63</v>
      </c>
      <c r="D37" s="14"/>
      <c r="E37" s="15"/>
      <c r="F37" s="27">
        <v>1</v>
      </c>
      <c r="G37" s="23" t="s">
        <v>19</v>
      </c>
      <c r="H37" s="25">
        <v>500</v>
      </c>
      <c r="I37" s="25">
        <f t="shared" si="3"/>
        <v>500</v>
      </c>
    </row>
    <row r="38" spans="1:9" s="1" customFormat="1" ht="15" x14ac:dyDescent="0.2">
      <c r="A38" s="13"/>
      <c r="B38" s="17" t="s">
        <v>64</v>
      </c>
      <c r="C38" s="18"/>
      <c r="D38" s="14"/>
      <c r="E38" s="15"/>
      <c r="F38" s="27">
        <v>1</v>
      </c>
      <c r="G38" s="23" t="s">
        <v>20</v>
      </c>
      <c r="H38" s="25">
        <v>20000</v>
      </c>
      <c r="I38" s="25">
        <f t="shared" si="1"/>
        <v>20000</v>
      </c>
    </row>
    <row r="39" spans="1:9" s="1" customFormat="1" ht="15" x14ac:dyDescent="0.2">
      <c r="A39" s="13"/>
      <c r="B39" s="17" t="s">
        <v>65</v>
      </c>
      <c r="C39" s="18"/>
      <c r="D39" s="14"/>
      <c r="E39" s="15"/>
      <c r="F39" s="27">
        <v>1</v>
      </c>
      <c r="G39" s="23" t="s">
        <v>19</v>
      </c>
      <c r="H39" s="25">
        <v>7000</v>
      </c>
      <c r="I39" s="25">
        <f t="shared" ref="I39" si="4">H39*F39</f>
        <v>7000</v>
      </c>
    </row>
    <row r="40" spans="1:9" s="1" customFormat="1" ht="15" x14ac:dyDescent="0.2">
      <c r="A40" s="13"/>
      <c r="B40" s="17"/>
      <c r="C40" s="18"/>
      <c r="D40" s="14"/>
      <c r="E40" s="15"/>
      <c r="F40" s="27"/>
      <c r="G40" s="23"/>
      <c r="H40" s="25"/>
      <c r="I40" s="25"/>
    </row>
    <row r="41" spans="1:9" s="1" customFormat="1" ht="15" x14ac:dyDescent="0.2">
      <c r="A41" s="13">
        <v>4</v>
      </c>
      <c r="B41" s="16" t="s">
        <v>66</v>
      </c>
      <c r="C41" s="18"/>
      <c r="D41" s="14"/>
      <c r="E41" s="15"/>
      <c r="F41" s="27"/>
      <c r="G41" s="23"/>
      <c r="H41" s="25"/>
      <c r="I41" s="25"/>
    </row>
    <row r="42" spans="1:9" s="1" customFormat="1" ht="15" x14ac:dyDescent="0.2">
      <c r="A42" s="50"/>
      <c r="B42" s="17" t="s">
        <v>67</v>
      </c>
      <c r="C42" s="18"/>
      <c r="D42" s="14"/>
      <c r="E42" s="15"/>
      <c r="F42" s="27">
        <v>1</v>
      </c>
      <c r="G42" s="23" t="s">
        <v>20</v>
      </c>
      <c r="H42" s="25">
        <v>19800</v>
      </c>
      <c r="I42" s="25">
        <f>H42*F42</f>
        <v>19800</v>
      </c>
    </row>
    <row r="43" spans="1:9" s="1" customFormat="1" ht="15" x14ac:dyDescent="0.2">
      <c r="A43" s="13"/>
      <c r="B43" s="17" t="s">
        <v>68</v>
      </c>
      <c r="C43" s="14"/>
      <c r="D43" s="14"/>
      <c r="E43" s="15"/>
      <c r="F43" s="27">
        <v>1</v>
      </c>
      <c r="G43" s="23" t="s">
        <v>71</v>
      </c>
      <c r="H43" s="25">
        <v>500</v>
      </c>
      <c r="I43" s="25">
        <f>H43*F43</f>
        <v>500</v>
      </c>
    </row>
    <row r="44" spans="1:9" s="1" customFormat="1" ht="15" x14ac:dyDescent="0.2">
      <c r="A44" s="13"/>
      <c r="B44" s="17" t="s">
        <v>69</v>
      </c>
      <c r="C44" s="18"/>
      <c r="D44" s="14"/>
      <c r="E44" s="15"/>
      <c r="F44" s="27">
        <v>1</v>
      </c>
      <c r="G44" s="23" t="s">
        <v>72</v>
      </c>
      <c r="H44" s="25">
        <v>250</v>
      </c>
      <c r="I44" s="25">
        <f t="shared" ref="I44:I54" si="5">H44*F44</f>
        <v>250</v>
      </c>
    </row>
    <row r="45" spans="1:9" s="1" customFormat="1" ht="15" x14ac:dyDescent="0.2">
      <c r="A45" s="13"/>
      <c r="B45" s="17" t="s">
        <v>62</v>
      </c>
      <c r="C45" s="14"/>
      <c r="D45" s="14"/>
      <c r="E45" s="15"/>
      <c r="F45" s="27">
        <v>1</v>
      </c>
      <c r="G45" s="23" t="s">
        <v>19</v>
      </c>
      <c r="H45" s="25">
        <v>800</v>
      </c>
      <c r="I45" s="25">
        <f t="shared" si="5"/>
        <v>800</v>
      </c>
    </row>
    <row r="46" spans="1:9" s="1" customFormat="1" ht="15" x14ac:dyDescent="0.2">
      <c r="A46" s="13"/>
      <c r="B46" s="17" t="s">
        <v>70</v>
      </c>
      <c r="C46" s="18"/>
      <c r="D46" s="14"/>
      <c r="E46" s="15"/>
      <c r="F46" s="27">
        <v>1</v>
      </c>
      <c r="G46" s="23" t="s">
        <v>19</v>
      </c>
      <c r="H46" s="25">
        <v>2500</v>
      </c>
      <c r="I46" s="25">
        <f t="shared" si="5"/>
        <v>2500</v>
      </c>
    </row>
    <row r="47" spans="1:9" s="1" customFormat="1" ht="15" x14ac:dyDescent="0.2">
      <c r="A47" s="13"/>
      <c r="B47" s="17"/>
      <c r="C47" s="18"/>
      <c r="D47" s="14"/>
      <c r="E47" s="15"/>
      <c r="F47" s="27"/>
      <c r="G47" s="23"/>
      <c r="H47" s="25"/>
      <c r="I47" s="25"/>
    </row>
    <row r="48" spans="1:9" s="1" customFormat="1" ht="15" x14ac:dyDescent="0.2">
      <c r="A48" s="13">
        <v>5</v>
      </c>
      <c r="B48" s="16" t="s">
        <v>73</v>
      </c>
      <c r="C48" s="14"/>
      <c r="D48" s="14"/>
      <c r="E48" s="15"/>
      <c r="F48" s="27"/>
      <c r="G48" s="23"/>
      <c r="H48" s="25"/>
      <c r="I48" s="25"/>
    </row>
    <row r="49" spans="1:9" s="1" customFormat="1" ht="15" x14ac:dyDescent="0.2">
      <c r="A49" s="13"/>
      <c r="B49" s="17" t="s">
        <v>25</v>
      </c>
      <c r="C49" s="18"/>
      <c r="D49" s="14"/>
      <c r="E49" s="15"/>
      <c r="F49" s="27">
        <v>1</v>
      </c>
      <c r="G49" s="23" t="s">
        <v>22</v>
      </c>
      <c r="H49" s="25">
        <v>2400</v>
      </c>
      <c r="I49" s="25">
        <f t="shared" si="5"/>
        <v>2400</v>
      </c>
    </row>
    <row r="50" spans="1:9" s="1" customFormat="1" ht="15" x14ac:dyDescent="0.2">
      <c r="A50" s="13"/>
      <c r="B50" s="17" t="s">
        <v>26</v>
      </c>
      <c r="C50" s="18"/>
      <c r="D50" s="14"/>
      <c r="E50" s="15"/>
      <c r="F50" s="27">
        <v>1</v>
      </c>
      <c r="G50" s="23" t="s">
        <v>29</v>
      </c>
      <c r="H50" s="25">
        <v>400</v>
      </c>
      <c r="I50" s="25">
        <f t="shared" si="5"/>
        <v>400</v>
      </c>
    </row>
    <row r="51" spans="1:9" s="1" customFormat="1" ht="15" x14ac:dyDescent="0.2">
      <c r="A51" s="13"/>
      <c r="B51" s="17" t="s">
        <v>27</v>
      </c>
      <c r="C51" s="18"/>
      <c r="D51" s="14"/>
      <c r="E51" s="15"/>
      <c r="F51" s="27">
        <v>1</v>
      </c>
      <c r="G51" s="23" t="s">
        <v>21</v>
      </c>
      <c r="H51" s="25">
        <v>350</v>
      </c>
      <c r="I51" s="25">
        <f t="shared" si="5"/>
        <v>350</v>
      </c>
    </row>
    <row r="52" spans="1:9" s="1" customFormat="1" ht="15" x14ac:dyDescent="0.2">
      <c r="A52" s="13"/>
      <c r="B52" s="17" t="s">
        <v>28</v>
      </c>
      <c r="C52" s="18"/>
      <c r="D52" s="14"/>
      <c r="E52" s="15"/>
      <c r="F52" s="27">
        <v>1</v>
      </c>
      <c r="G52" s="23" t="s">
        <v>23</v>
      </c>
      <c r="H52" s="25">
        <v>80</v>
      </c>
      <c r="I52" s="25">
        <f t="shared" si="5"/>
        <v>80</v>
      </c>
    </row>
    <row r="53" spans="1:9" s="1" customFormat="1" ht="15" x14ac:dyDescent="0.2">
      <c r="A53" s="13"/>
      <c r="B53" s="17" t="s">
        <v>38</v>
      </c>
      <c r="C53" s="18"/>
      <c r="D53" s="14"/>
      <c r="E53" s="15"/>
      <c r="F53" s="27">
        <v>1</v>
      </c>
      <c r="G53" s="24" t="s">
        <v>31</v>
      </c>
      <c r="H53" s="25">
        <v>2950</v>
      </c>
      <c r="I53" s="25">
        <f t="shared" si="5"/>
        <v>2950</v>
      </c>
    </row>
    <row r="54" spans="1:9" s="1" customFormat="1" ht="15" x14ac:dyDescent="0.2">
      <c r="A54" s="13"/>
      <c r="B54" s="17" t="s">
        <v>34</v>
      </c>
      <c r="C54" s="18"/>
      <c r="D54" s="14"/>
      <c r="E54" s="15"/>
      <c r="F54" s="27">
        <v>2</v>
      </c>
      <c r="G54" s="24" t="s">
        <v>30</v>
      </c>
      <c r="H54" s="25">
        <v>500</v>
      </c>
      <c r="I54" s="25">
        <f t="shared" si="5"/>
        <v>1000</v>
      </c>
    </row>
    <row r="55" spans="1:9" s="1" customFormat="1" ht="15" x14ac:dyDescent="0.2">
      <c r="A55" s="13"/>
      <c r="B55" s="17" t="s">
        <v>74</v>
      </c>
      <c r="C55" s="18"/>
      <c r="D55" s="14"/>
      <c r="E55" s="15"/>
      <c r="F55" s="27">
        <v>1</v>
      </c>
      <c r="G55" s="24" t="s">
        <v>20</v>
      </c>
      <c r="H55" s="25">
        <v>3990</v>
      </c>
      <c r="I55" s="25">
        <f t="shared" ref="I55:I61" si="6">H55*F55</f>
        <v>3990</v>
      </c>
    </row>
    <row r="56" spans="1:9" ht="15" x14ac:dyDescent="0.2">
      <c r="A56" s="13"/>
      <c r="B56" s="17" t="s">
        <v>75</v>
      </c>
      <c r="C56" s="18"/>
      <c r="D56" s="14"/>
      <c r="E56" s="15"/>
      <c r="F56" s="27">
        <v>1</v>
      </c>
      <c r="G56" s="24" t="s">
        <v>31</v>
      </c>
      <c r="H56" s="25">
        <v>1650</v>
      </c>
      <c r="I56" s="25">
        <f t="shared" si="6"/>
        <v>1650</v>
      </c>
    </row>
    <row r="57" spans="1:9" ht="15" x14ac:dyDescent="0.2">
      <c r="A57" s="13"/>
      <c r="B57" s="17" t="s">
        <v>76</v>
      </c>
      <c r="C57" s="18"/>
      <c r="D57" s="14"/>
      <c r="E57" s="15"/>
      <c r="F57" s="27">
        <v>2</v>
      </c>
      <c r="G57" s="24" t="s">
        <v>33</v>
      </c>
      <c r="H57" s="25">
        <v>350</v>
      </c>
      <c r="I57" s="25">
        <f t="shared" si="6"/>
        <v>700</v>
      </c>
    </row>
    <row r="58" spans="1:9" ht="15" x14ac:dyDescent="0.2">
      <c r="A58" s="13"/>
      <c r="B58" s="17" t="s">
        <v>77</v>
      </c>
      <c r="C58" s="18"/>
      <c r="D58" s="14"/>
      <c r="E58" s="15"/>
      <c r="F58" s="27">
        <v>1</v>
      </c>
      <c r="G58" s="24" t="s">
        <v>32</v>
      </c>
      <c r="H58" s="25">
        <v>300</v>
      </c>
      <c r="I58" s="25">
        <f t="shared" si="6"/>
        <v>300</v>
      </c>
    </row>
    <row r="59" spans="1:9" ht="15" x14ac:dyDescent="0.2">
      <c r="A59" s="13"/>
      <c r="B59" s="17" t="s">
        <v>78</v>
      </c>
      <c r="C59" s="18"/>
      <c r="D59" s="14"/>
      <c r="E59" s="15"/>
      <c r="F59" s="27">
        <v>1</v>
      </c>
      <c r="G59" s="24" t="s">
        <v>19</v>
      </c>
      <c r="H59" s="25">
        <v>500</v>
      </c>
      <c r="I59" s="25">
        <f t="shared" si="6"/>
        <v>500</v>
      </c>
    </row>
    <row r="60" spans="1:9" ht="15" x14ac:dyDescent="0.2">
      <c r="A60" s="12"/>
      <c r="B60" s="17" t="s">
        <v>79</v>
      </c>
      <c r="C60" s="18"/>
      <c r="D60" s="14"/>
      <c r="E60" s="15"/>
      <c r="F60" s="27">
        <v>1</v>
      </c>
      <c r="G60" s="23" t="s">
        <v>19</v>
      </c>
      <c r="H60" s="25">
        <v>500</v>
      </c>
      <c r="I60" s="25">
        <f t="shared" si="6"/>
        <v>500</v>
      </c>
    </row>
    <row r="61" spans="1:9" ht="15" x14ac:dyDescent="0.2">
      <c r="A61" s="34"/>
      <c r="B61" s="17" t="s">
        <v>80</v>
      </c>
      <c r="C61" s="18"/>
      <c r="D61" s="14"/>
      <c r="E61" s="15"/>
      <c r="F61" s="27">
        <v>1</v>
      </c>
      <c r="G61" s="23" t="s">
        <v>19</v>
      </c>
      <c r="H61" s="25">
        <v>4000</v>
      </c>
      <c r="I61" s="25">
        <f t="shared" si="6"/>
        <v>4000</v>
      </c>
    </row>
    <row r="62" spans="1:9" ht="15" x14ac:dyDescent="0.2">
      <c r="A62" s="34"/>
      <c r="B62" s="17"/>
      <c r="C62" s="18"/>
      <c r="D62" s="14"/>
      <c r="E62" s="15"/>
      <c r="F62" s="27"/>
      <c r="G62" s="23"/>
      <c r="H62" s="25"/>
      <c r="I62" s="25"/>
    </row>
    <row r="63" spans="1:9" ht="15" x14ac:dyDescent="0.2">
      <c r="A63" s="34">
        <v>6</v>
      </c>
      <c r="B63" s="51" t="s">
        <v>81</v>
      </c>
      <c r="C63" s="20"/>
      <c r="D63" s="21"/>
      <c r="E63" s="22"/>
      <c r="F63" s="29"/>
      <c r="G63" s="41"/>
      <c r="H63" s="31"/>
      <c r="I63" s="31"/>
    </row>
    <row r="64" spans="1:9" ht="15" x14ac:dyDescent="0.2">
      <c r="A64" s="2"/>
      <c r="B64" s="17" t="s">
        <v>82</v>
      </c>
      <c r="C64" s="18"/>
      <c r="D64" s="14"/>
      <c r="E64" s="15"/>
      <c r="F64" s="27">
        <v>1</v>
      </c>
      <c r="G64" s="24" t="s">
        <v>22</v>
      </c>
      <c r="H64" s="25">
        <v>2400</v>
      </c>
      <c r="I64" s="25">
        <f>H64*F64</f>
        <v>2400</v>
      </c>
    </row>
    <row r="65" spans="1:9" ht="15" x14ac:dyDescent="0.2">
      <c r="A65" s="34"/>
      <c r="B65" s="17" t="s">
        <v>83</v>
      </c>
      <c r="C65" s="18"/>
      <c r="D65" s="14"/>
      <c r="E65" s="15"/>
      <c r="F65" s="27">
        <v>1</v>
      </c>
      <c r="G65" s="24" t="s">
        <v>22</v>
      </c>
      <c r="H65" s="25">
        <v>400</v>
      </c>
      <c r="I65" s="25">
        <f t="shared" ref="I65:I69" si="7">H65*F65</f>
        <v>400</v>
      </c>
    </row>
    <row r="66" spans="1:9" ht="15" x14ac:dyDescent="0.2">
      <c r="A66" s="34"/>
      <c r="B66" s="17" t="s">
        <v>84</v>
      </c>
      <c r="C66" s="18"/>
      <c r="D66" s="14"/>
      <c r="E66" s="15"/>
      <c r="F66" s="27">
        <v>1</v>
      </c>
      <c r="G66" s="24" t="s">
        <v>21</v>
      </c>
      <c r="H66" s="25">
        <v>350</v>
      </c>
      <c r="I66" s="25">
        <f t="shared" si="7"/>
        <v>350</v>
      </c>
    </row>
    <row r="67" spans="1:9" ht="15" x14ac:dyDescent="0.2">
      <c r="A67" s="34"/>
      <c r="B67" s="17" t="s">
        <v>28</v>
      </c>
      <c r="C67" s="18"/>
      <c r="D67" s="14"/>
      <c r="E67" s="15"/>
      <c r="F67" s="27">
        <v>1</v>
      </c>
      <c r="G67" s="24" t="s">
        <v>23</v>
      </c>
      <c r="H67" s="25">
        <v>80</v>
      </c>
      <c r="I67" s="25">
        <f t="shared" si="7"/>
        <v>80</v>
      </c>
    </row>
    <row r="68" spans="1:9" ht="15" x14ac:dyDescent="0.2">
      <c r="A68" s="34"/>
      <c r="B68" s="17" t="s">
        <v>86</v>
      </c>
      <c r="C68" s="18"/>
      <c r="D68" s="14"/>
      <c r="E68" s="15"/>
      <c r="F68" s="27">
        <v>1</v>
      </c>
      <c r="G68" s="24" t="s">
        <v>21</v>
      </c>
      <c r="H68" s="25">
        <v>850</v>
      </c>
      <c r="I68" s="25">
        <f t="shared" si="7"/>
        <v>850</v>
      </c>
    </row>
    <row r="69" spans="1:9" ht="15" x14ac:dyDescent="0.2">
      <c r="A69" s="2"/>
      <c r="B69" s="19" t="s">
        <v>85</v>
      </c>
      <c r="C69" s="20"/>
      <c r="D69" s="21"/>
      <c r="E69" s="22"/>
      <c r="F69" s="27">
        <v>1</v>
      </c>
      <c r="G69" s="24" t="s">
        <v>21</v>
      </c>
      <c r="H69" s="25">
        <v>650</v>
      </c>
      <c r="I69" s="25">
        <f t="shared" si="7"/>
        <v>650</v>
      </c>
    </row>
    <row r="70" spans="1:9" ht="15" x14ac:dyDescent="0.2">
      <c r="A70" s="34"/>
      <c r="B70" s="32" t="s">
        <v>40</v>
      </c>
      <c r="C70" s="33"/>
      <c r="D70" s="35"/>
      <c r="E70" s="36"/>
      <c r="F70" s="29">
        <v>1</v>
      </c>
      <c r="G70" s="30" t="s">
        <v>31</v>
      </c>
      <c r="H70" s="31">
        <v>2950</v>
      </c>
      <c r="I70" s="31">
        <f t="shared" ref="I70:I77" si="8">H70*F70</f>
        <v>2950</v>
      </c>
    </row>
    <row r="71" spans="1:9" ht="15" x14ac:dyDescent="0.2">
      <c r="A71" s="34"/>
      <c r="B71" s="32" t="s">
        <v>41</v>
      </c>
      <c r="C71" s="33"/>
      <c r="D71" s="35"/>
      <c r="E71" s="36"/>
      <c r="F71" s="37">
        <v>2</v>
      </c>
      <c r="G71" s="38" t="s">
        <v>30</v>
      </c>
      <c r="H71" s="39">
        <v>500</v>
      </c>
      <c r="I71" s="31">
        <f t="shared" si="8"/>
        <v>1000</v>
      </c>
    </row>
    <row r="72" spans="1:9" ht="15" x14ac:dyDescent="0.2">
      <c r="A72" s="34"/>
      <c r="B72" s="32" t="s">
        <v>87</v>
      </c>
      <c r="C72" s="33"/>
      <c r="D72" s="35"/>
      <c r="E72" s="36"/>
      <c r="F72" s="37">
        <v>1</v>
      </c>
      <c r="G72" s="38" t="s">
        <v>19</v>
      </c>
      <c r="H72" s="39">
        <v>480</v>
      </c>
      <c r="I72" s="31">
        <f t="shared" si="8"/>
        <v>480</v>
      </c>
    </row>
    <row r="73" spans="1:9" ht="15" x14ac:dyDescent="0.2">
      <c r="A73" s="34"/>
      <c r="B73" s="32" t="s">
        <v>88</v>
      </c>
      <c r="C73" s="33"/>
      <c r="D73" s="35"/>
      <c r="E73" s="36"/>
      <c r="F73" s="37">
        <v>1</v>
      </c>
      <c r="G73" s="38" t="s">
        <v>19</v>
      </c>
      <c r="H73" s="39">
        <v>1000</v>
      </c>
      <c r="I73" s="31">
        <f t="shared" si="8"/>
        <v>1000</v>
      </c>
    </row>
    <row r="74" spans="1:9" ht="15" x14ac:dyDescent="0.2">
      <c r="A74" s="34"/>
      <c r="B74" s="32" t="s">
        <v>89</v>
      </c>
      <c r="C74" s="33"/>
      <c r="D74" s="35"/>
      <c r="E74" s="36"/>
      <c r="F74" s="37">
        <v>1</v>
      </c>
      <c r="G74" s="38" t="s">
        <v>30</v>
      </c>
      <c r="H74" s="39">
        <v>8500</v>
      </c>
      <c r="I74" s="31">
        <f t="shared" si="8"/>
        <v>8500</v>
      </c>
    </row>
    <row r="75" spans="1:9" ht="15" x14ac:dyDescent="0.2">
      <c r="A75" s="34"/>
      <c r="B75" s="32" t="s">
        <v>90</v>
      </c>
      <c r="C75" s="33"/>
      <c r="D75" s="35"/>
      <c r="E75" s="36"/>
      <c r="F75" s="37">
        <v>1</v>
      </c>
      <c r="G75" s="38" t="s">
        <v>20</v>
      </c>
      <c r="H75" s="39">
        <v>7500</v>
      </c>
      <c r="I75" s="31">
        <f t="shared" si="8"/>
        <v>7500</v>
      </c>
    </row>
    <row r="76" spans="1:9" ht="15" x14ac:dyDescent="0.2">
      <c r="A76" s="34"/>
      <c r="B76" s="32" t="s">
        <v>91</v>
      </c>
      <c r="C76" s="33"/>
      <c r="D76" s="35"/>
      <c r="E76" s="36"/>
      <c r="F76" s="37">
        <v>3</v>
      </c>
      <c r="G76" s="38" t="s">
        <v>33</v>
      </c>
      <c r="H76" s="39">
        <v>600</v>
      </c>
      <c r="I76" s="31">
        <f t="shared" si="8"/>
        <v>1800</v>
      </c>
    </row>
    <row r="77" spans="1:9" ht="15" x14ac:dyDescent="0.2">
      <c r="A77" s="34"/>
      <c r="B77" s="32" t="s">
        <v>92</v>
      </c>
      <c r="C77" s="33"/>
      <c r="D77" s="35"/>
      <c r="E77" s="36"/>
      <c r="F77" s="37">
        <v>1</v>
      </c>
      <c r="G77" s="38" t="s">
        <v>19</v>
      </c>
      <c r="H77" s="39">
        <v>5000</v>
      </c>
      <c r="I77" s="31">
        <f t="shared" si="8"/>
        <v>5000</v>
      </c>
    </row>
    <row r="78" spans="1:9" ht="15" x14ac:dyDescent="0.2">
      <c r="A78" s="34"/>
      <c r="B78" s="32"/>
      <c r="C78" s="33"/>
      <c r="D78" s="35"/>
      <c r="E78" s="36"/>
      <c r="F78" s="37"/>
      <c r="G78" s="38"/>
      <c r="H78" s="39"/>
      <c r="I78" s="31"/>
    </row>
    <row r="79" spans="1:9" ht="15" x14ac:dyDescent="0.2">
      <c r="A79" s="34">
        <v>7</v>
      </c>
      <c r="B79" s="52" t="s">
        <v>93</v>
      </c>
      <c r="C79" s="33"/>
      <c r="D79" s="35"/>
      <c r="E79" s="36"/>
      <c r="F79" s="37"/>
      <c r="G79" s="38"/>
      <c r="H79" s="39"/>
      <c r="I79" s="31"/>
    </row>
    <row r="80" spans="1:9" ht="15" x14ac:dyDescent="0.2">
      <c r="A80" s="34"/>
      <c r="B80" s="17" t="s">
        <v>25</v>
      </c>
      <c r="C80" s="18"/>
      <c r="D80" s="14"/>
      <c r="E80" s="15"/>
      <c r="F80" s="27">
        <v>1</v>
      </c>
      <c r="G80" s="23" t="s">
        <v>22</v>
      </c>
      <c r="H80" s="25">
        <v>2400</v>
      </c>
      <c r="I80" s="25">
        <f t="shared" ref="I80:I83" si="9">H80*F80</f>
        <v>2400</v>
      </c>
    </row>
    <row r="81" spans="1:9" ht="15" x14ac:dyDescent="0.2">
      <c r="A81" s="34"/>
      <c r="B81" s="17" t="s">
        <v>26</v>
      </c>
      <c r="C81" s="18"/>
      <c r="D81" s="14"/>
      <c r="E81" s="15"/>
      <c r="F81" s="27">
        <v>1</v>
      </c>
      <c r="G81" s="23" t="s">
        <v>29</v>
      </c>
      <c r="H81" s="25">
        <v>400</v>
      </c>
      <c r="I81" s="25">
        <f t="shared" si="9"/>
        <v>400</v>
      </c>
    </row>
    <row r="82" spans="1:9" ht="15" x14ac:dyDescent="0.2">
      <c r="A82" s="34"/>
      <c r="B82" s="17" t="s">
        <v>27</v>
      </c>
      <c r="C82" s="18"/>
      <c r="D82" s="14"/>
      <c r="E82" s="15"/>
      <c r="F82" s="27">
        <v>1</v>
      </c>
      <c r="G82" s="23" t="s">
        <v>21</v>
      </c>
      <c r="H82" s="31">
        <v>350</v>
      </c>
      <c r="I82" s="25">
        <f t="shared" si="9"/>
        <v>350</v>
      </c>
    </row>
    <row r="83" spans="1:9" ht="15" x14ac:dyDescent="0.2">
      <c r="A83" s="34"/>
      <c r="B83" s="19" t="s">
        <v>57</v>
      </c>
      <c r="C83" s="20"/>
      <c r="D83" s="21"/>
      <c r="E83" s="22"/>
      <c r="F83" s="29">
        <v>1</v>
      </c>
      <c r="G83" s="41" t="s">
        <v>21</v>
      </c>
      <c r="H83" s="39">
        <v>890</v>
      </c>
      <c r="I83" s="25">
        <f t="shared" si="9"/>
        <v>890</v>
      </c>
    </row>
    <row r="84" spans="1:9" ht="15" x14ac:dyDescent="0.2">
      <c r="A84" s="34"/>
      <c r="B84" s="19" t="s">
        <v>28</v>
      </c>
      <c r="C84" s="20"/>
      <c r="D84" s="21"/>
      <c r="E84" s="22"/>
      <c r="F84" s="29">
        <v>1</v>
      </c>
      <c r="G84" s="30" t="s">
        <v>23</v>
      </c>
      <c r="H84" s="31">
        <v>80</v>
      </c>
      <c r="I84" s="25">
        <f t="shared" ref="I84:I85" si="10">H84*F84</f>
        <v>80</v>
      </c>
    </row>
    <row r="85" spans="1:9" ht="15" x14ac:dyDescent="0.2">
      <c r="A85" s="34"/>
      <c r="B85" s="32" t="s">
        <v>94</v>
      </c>
      <c r="C85" s="33"/>
      <c r="D85" s="35"/>
      <c r="E85" s="36"/>
      <c r="F85" s="37">
        <v>1</v>
      </c>
      <c r="G85" s="38" t="s">
        <v>19</v>
      </c>
      <c r="H85" s="39">
        <v>1500</v>
      </c>
      <c r="I85" s="25">
        <f t="shared" si="10"/>
        <v>1500</v>
      </c>
    </row>
    <row r="86" spans="1:9" ht="15" x14ac:dyDescent="0.2">
      <c r="A86" s="34"/>
      <c r="B86" s="32"/>
      <c r="C86" s="33"/>
      <c r="D86" s="35"/>
      <c r="E86" s="36"/>
      <c r="F86" s="37"/>
      <c r="G86" s="38"/>
      <c r="H86" s="39"/>
      <c r="I86" s="25"/>
    </row>
    <row r="87" spans="1:9" ht="15" x14ac:dyDescent="0.2">
      <c r="A87" s="34">
        <v>8</v>
      </c>
      <c r="B87" s="52" t="s">
        <v>95</v>
      </c>
      <c r="C87" s="33"/>
      <c r="D87" s="35"/>
      <c r="E87" s="36"/>
      <c r="F87" s="37"/>
      <c r="G87" s="38"/>
      <c r="H87" s="39"/>
      <c r="I87" s="25"/>
    </row>
    <row r="88" spans="1:9" ht="15" x14ac:dyDescent="0.2">
      <c r="A88" s="34"/>
      <c r="B88" s="32" t="s">
        <v>96</v>
      </c>
      <c r="C88" s="33"/>
      <c r="D88" s="35"/>
      <c r="E88" s="36"/>
      <c r="F88" s="37">
        <v>1</v>
      </c>
      <c r="G88" s="38" t="s">
        <v>20</v>
      </c>
      <c r="H88" s="39">
        <v>1950</v>
      </c>
      <c r="I88" s="25">
        <f t="shared" ref="I88" si="11">H88*F88</f>
        <v>1950</v>
      </c>
    </row>
    <row r="89" spans="1:9" ht="15" x14ac:dyDescent="0.2">
      <c r="A89" s="34"/>
      <c r="B89" s="32"/>
      <c r="C89" s="33"/>
      <c r="D89" s="35"/>
      <c r="E89" s="36"/>
      <c r="F89" s="37"/>
      <c r="G89" s="38"/>
      <c r="H89" s="39"/>
      <c r="I89" s="25"/>
    </row>
    <row r="90" spans="1:9" ht="15" x14ac:dyDescent="0.2">
      <c r="A90" s="34">
        <v>9</v>
      </c>
      <c r="B90" s="52" t="s">
        <v>97</v>
      </c>
      <c r="C90" s="33"/>
      <c r="D90" s="35"/>
      <c r="E90" s="36"/>
      <c r="F90" s="37"/>
      <c r="G90" s="38"/>
      <c r="H90" s="39"/>
      <c r="I90" s="25"/>
    </row>
    <row r="91" spans="1:9" ht="15" x14ac:dyDescent="0.2">
      <c r="A91" s="34"/>
      <c r="B91" s="17" t="s">
        <v>35</v>
      </c>
      <c r="C91" s="14"/>
      <c r="D91" s="14"/>
      <c r="E91" s="15"/>
      <c r="F91" s="27">
        <v>4</v>
      </c>
      <c r="G91" s="23" t="s">
        <v>24</v>
      </c>
      <c r="H91" s="25">
        <v>3457.94</v>
      </c>
      <c r="I91" s="25">
        <f t="shared" ref="I91:I102" si="12">H91*F91</f>
        <v>13831.76</v>
      </c>
    </row>
    <row r="92" spans="1:9" ht="15" x14ac:dyDescent="0.2">
      <c r="A92" s="34"/>
      <c r="B92" s="17" t="s">
        <v>25</v>
      </c>
      <c r="C92" s="18"/>
      <c r="D92" s="14"/>
      <c r="E92" s="15"/>
      <c r="F92" s="27">
        <v>1</v>
      </c>
      <c r="G92" s="23" t="s">
        <v>22</v>
      </c>
      <c r="H92" s="25">
        <v>2400</v>
      </c>
      <c r="I92" s="25">
        <f t="shared" si="12"/>
        <v>2400</v>
      </c>
    </row>
    <row r="93" spans="1:9" ht="15" x14ac:dyDescent="0.2">
      <c r="A93" s="34"/>
      <c r="B93" s="17" t="s">
        <v>26</v>
      </c>
      <c r="C93" s="18"/>
      <c r="D93" s="14"/>
      <c r="E93" s="15"/>
      <c r="F93" s="27">
        <v>2</v>
      </c>
      <c r="G93" s="23" t="s">
        <v>29</v>
      </c>
      <c r="H93" s="25">
        <v>400</v>
      </c>
      <c r="I93" s="25">
        <f t="shared" si="12"/>
        <v>800</v>
      </c>
    </row>
    <row r="94" spans="1:9" ht="15" x14ac:dyDescent="0.2">
      <c r="A94" s="34"/>
      <c r="B94" s="17" t="s">
        <v>27</v>
      </c>
      <c r="C94" s="18"/>
      <c r="D94" s="14"/>
      <c r="E94" s="15"/>
      <c r="F94" s="27">
        <v>1</v>
      </c>
      <c r="G94" s="23" t="s">
        <v>21</v>
      </c>
      <c r="H94" s="25">
        <v>380</v>
      </c>
      <c r="I94" s="25">
        <f t="shared" si="12"/>
        <v>380</v>
      </c>
    </row>
    <row r="95" spans="1:9" ht="15" x14ac:dyDescent="0.2">
      <c r="A95" s="34"/>
      <c r="B95" s="17" t="s">
        <v>28</v>
      </c>
      <c r="C95" s="18"/>
      <c r="D95" s="14"/>
      <c r="E95" s="15"/>
      <c r="F95" s="27">
        <v>1</v>
      </c>
      <c r="G95" s="23" t="s">
        <v>23</v>
      </c>
      <c r="H95" s="25">
        <v>80</v>
      </c>
      <c r="I95" s="25">
        <f t="shared" si="12"/>
        <v>80</v>
      </c>
    </row>
    <row r="96" spans="1:9" ht="15" x14ac:dyDescent="0.2">
      <c r="A96" s="34"/>
      <c r="B96" s="19" t="s">
        <v>39</v>
      </c>
      <c r="C96" s="20"/>
      <c r="D96" s="20"/>
      <c r="E96" s="40"/>
      <c r="F96" s="42">
        <v>1</v>
      </c>
      <c r="G96" s="41" t="s">
        <v>21</v>
      </c>
      <c r="H96" s="43">
        <v>950</v>
      </c>
      <c r="I96" s="31">
        <f t="shared" si="12"/>
        <v>950</v>
      </c>
    </row>
    <row r="97" spans="1:9" ht="15" x14ac:dyDescent="0.2">
      <c r="A97" s="34"/>
      <c r="B97" s="19" t="s">
        <v>37</v>
      </c>
      <c r="C97" s="21"/>
      <c r="D97" s="21"/>
      <c r="E97" s="22"/>
      <c r="F97" s="29">
        <v>1</v>
      </c>
      <c r="G97" s="41" t="s">
        <v>22</v>
      </c>
      <c r="H97" s="31">
        <v>950</v>
      </c>
      <c r="I97" s="25">
        <f t="shared" si="12"/>
        <v>950</v>
      </c>
    </row>
    <row r="98" spans="1:9" ht="15" x14ac:dyDescent="0.2">
      <c r="A98" s="34"/>
      <c r="B98" s="17" t="s">
        <v>38</v>
      </c>
      <c r="C98" s="18"/>
      <c r="D98" s="14"/>
      <c r="E98" s="15"/>
      <c r="F98" s="27">
        <v>1</v>
      </c>
      <c r="G98" s="24" t="s">
        <v>31</v>
      </c>
      <c r="H98" s="25">
        <v>3550</v>
      </c>
      <c r="I98" s="25">
        <f t="shared" si="12"/>
        <v>3550</v>
      </c>
    </row>
    <row r="99" spans="1:9" ht="15" x14ac:dyDescent="0.2">
      <c r="A99" s="34"/>
      <c r="B99" s="19" t="s">
        <v>98</v>
      </c>
      <c r="C99" s="20"/>
      <c r="D99" s="21"/>
      <c r="E99" s="22"/>
      <c r="F99" s="27">
        <v>2</v>
      </c>
      <c r="G99" s="24" t="s">
        <v>30</v>
      </c>
      <c r="H99" s="25">
        <v>500</v>
      </c>
      <c r="I99" s="25">
        <f t="shared" si="12"/>
        <v>1000</v>
      </c>
    </row>
    <row r="100" spans="1:9" ht="15" x14ac:dyDescent="0.2">
      <c r="A100" s="34"/>
      <c r="B100" s="32" t="s">
        <v>99</v>
      </c>
      <c r="C100" s="35"/>
      <c r="D100" s="35"/>
      <c r="E100" s="36"/>
      <c r="F100" s="29">
        <v>2</v>
      </c>
      <c r="G100" s="41" t="s">
        <v>20</v>
      </c>
      <c r="H100" s="31">
        <v>3560</v>
      </c>
      <c r="I100" s="25">
        <f t="shared" si="12"/>
        <v>7120</v>
      </c>
    </row>
    <row r="101" spans="1:9" ht="15" x14ac:dyDescent="0.2">
      <c r="A101" s="34"/>
      <c r="B101" s="32" t="s">
        <v>100</v>
      </c>
      <c r="C101" s="35"/>
      <c r="D101" s="35"/>
      <c r="E101" s="36"/>
      <c r="F101" s="29">
        <v>2</v>
      </c>
      <c r="G101" s="41" t="s">
        <v>36</v>
      </c>
      <c r="H101" s="31">
        <v>3500</v>
      </c>
      <c r="I101" s="25">
        <f t="shared" si="12"/>
        <v>7000</v>
      </c>
    </row>
    <row r="102" spans="1:9" ht="15" x14ac:dyDescent="0.2">
      <c r="A102" s="34"/>
      <c r="B102" s="32" t="s">
        <v>101</v>
      </c>
      <c r="C102" s="35"/>
      <c r="D102" s="35"/>
      <c r="E102" s="36"/>
      <c r="F102" s="29">
        <v>2</v>
      </c>
      <c r="G102" s="41" t="s">
        <v>105</v>
      </c>
      <c r="H102" s="31">
        <v>500</v>
      </c>
      <c r="I102" s="25">
        <f t="shared" si="12"/>
        <v>1000</v>
      </c>
    </row>
    <row r="103" spans="1:9" ht="15" x14ac:dyDescent="0.2">
      <c r="A103" s="34"/>
      <c r="B103" s="19" t="s">
        <v>63</v>
      </c>
      <c r="C103" s="53"/>
      <c r="D103" s="21"/>
      <c r="E103" s="22"/>
      <c r="F103" s="27">
        <v>1</v>
      </c>
      <c r="G103" s="23" t="s">
        <v>19</v>
      </c>
      <c r="H103" s="25">
        <v>500</v>
      </c>
      <c r="I103" s="25">
        <f t="shared" ref="I103:I106" si="13">H103*F103</f>
        <v>500</v>
      </c>
    </row>
    <row r="104" spans="1:9" ht="15" x14ac:dyDescent="0.2">
      <c r="A104" s="34"/>
      <c r="B104" s="32" t="s">
        <v>102</v>
      </c>
      <c r="C104" s="35"/>
      <c r="D104" s="35"/>
      <c r="E104" s="36"/>
      <c r="F104" s="29">
        <v>2</v>
      </c>
      <c r="G104" s="41" t="s">
        <v>23</v>
      </c>
      <c r="H104" s="31">
        <v>350</v>
      </c>
      <c r="I104" s="25">
        <f t="shared" si="13"/>
        <v>700</v>
      </c>
    </row>
    <row r="105" spans="1:9" ht="15" x14ac:dyDescent="0.2">
      <c r="A105" s="34"/>
      <c r="B105" s="32" t="s">
        <v>103</v>
      </c>
      <c r="C105" s="35"/>
      <c r="D105" s="35"/>
      <c r="E105" s="36"/>
      <c r="F105" s="29">
        <v>1</v>
      </c>
      <c r="G105" s="41" t="s">
        <v>20</v>
      </c>
      <c r="H105" s="31">
        <v>13500</v>
      </c>
      <c r="I105" s="25">
        <f t="shared" si="13"/>
        <v>13500</v>
      </c>
    </row>
    <row r="106" spans="1:9" ht="15" x14ac:dyDescent="0.2">
      <c r="A106" s="34"/>
      <c r="B106" s="32" t="s">
        <v>104</v>
      </c>
      <c r="C106" s="33"/>
      <c r="D106" s="35"/>
      <c r="E106" s="36"/>
      <c r="F106" s="29">
        <v>1</v>
      </c>
      <c r="G106" s="30" t="s">
        <v>19</v>
      </c>
      <c r="H106" s="31">
        <v>5000</v>
      </c>
      <c r="I106" s="31">
        <f t="shared" si="13"/>
        <v>5000</v>
      </c>
    </row>
    <row r="107" spans="1:9" ht="15" x14ac:dyDescent="0.2">
      <c r="A107" s="34"/>
      <c r="B107" s="32"/>
      <c r="C107" s="33"/>
      <c r="D107" s="35"/>
      <c r="E107" s="36"/>
      <c r="F107" s="37"/>
      <c r="G107" s="38"/>
      <c r="H107" s="39"/>
      <c r="I107" s="31"/>
    </row>
    <row r="108" spans="1:9" ht="15" x14ac:dyDescent="0.2">
      <c r="A108" s="34">
        <v>10</v>
      </c>
      <c r="B108" s="52" t="s">
        <v>106</v>
      </c>
      <c r="C108" s="33"/>
      <c r="D108" s="35"/>
      <c r="E108" s="36"/>
      <c r="F108" s="37"/>
      <c r="G108" s="38"/>
      <c r="H108" s="39"/>
      <c r="I108" s="31"/>
    </row>
    <row r="109" spans="1:9" ht="15" x14ac:dyDescent="0.2">
      <c r="A109" s="34"/>
      <c r="B109" s="17" t="s">
        <v>25</v>
      </c>
      <c r="C109" s="18"/>
      <c r="D109" s="14"/>
      <c r="E109" s="15"/>
      <c r="F109" s="27">
        <v>1</v>
      </c>
      <c r="G109" s="23" t="s">
        <v>22</v>
      </c>
      <c r="H109" s="25">
        <v>2400</v>
      </c>
      <c r="I109" s="25">
        <f t="shared" ref="I109:I118" si="14">H109*F109</f>
        <v>2400</v>
      </c>
    </row>
    <row r="110" spans="1:9" ht="15" x14ac:dyDescent="0.2">
      <c r="A110" s="34"/>
      <c r="B110" s="17" t="s">
        <v>26</v>
      </c>
      <c r="C110" s="18"/>
      <c r="D110" s="14"/>
      <c r="E110" s="15"/>
      <c r="F110" s="27">
        <v>2</v>
      </c>
      <c r="G110" s="23" t="s">
        <v>29</v>
      </c>
      <c r="H110" s="25">
        <v>400</v>
      </c>
      <c r="I110" s="25">
        <f t="shared" si="14"/>
        <v>800</v>
      </c>
    </row>
    <row r="111" spans="1:9" ht="15" x14ac:dyDescent="0.2">
      <c r="A111" s="34"/>
      <c r="B111" s="19" t="s">
        <v>27</v>
      </c>
      <c r="C111" s="20"/>
      <c r="D111" s="21"/>
      <c r="E111" s="22"/>
      <c r="F111" s="29">
        <v>1</v>
      </c>
      <c r="G111" s="41" t="s">
        <v>21</v>
      </c>
      <c r="H111" s="31">
        <v>380</v>
      </c>
      <c r="I111" s="25">
        <f t="shared" si="14"/>
        <v>380</v>
      </c>
    </row>
    <row r="112" spans="1:9" ht="15" x14ac:dyDescent="0.2">
      <c r="A112" s="34"/>
      <c r="B112" s="32" t="s">
        <v>107</v>
      </c>
      <c r="C112" s="33"/>
      <c r="D112" s="35"/>
      <c r="E112" s="36"/>
      <c r="F112" s="37">
        <v>4</v>
      </c>
      <c r="G112" s="38" t="s">
        <v>20</v>
      </c>
      <c r="H112" s="39">
        <v>280</v>
      </c>
      <c r="I112" s="25">
        <f t="shared" si="14"/>
        <v>1120</v>
      </c>
    </row>
    <row r="113" spans="1:9" ht="15" x14ac:dyDescent="0.2">
      <c r="A113" s="34"/>
      <c r="B113" s="19" t="s">
        <v>76</v>
      </c>
      <c r="C113" s="20"/>
      <c r="D113" s="21"/>
      <c r="E113" s="22"/>
      <c r="F113" s="29">
        <v>2</v>
      </c>
      <c r="G113" s="30" t="s">
        <v>33</v>
      </c>
      <c r="H113" s="31">
        <v>350</v>
      </c>
      <c r="I113" s="25">
        <f t="shared" si="14"/>
        <v>700</v>
      </c>
    </row>
    <row r="114" spans="1:9" ht="15" x14ac:dyDescent="0.2">
      <c r="A114" s="34"/>
      <c r="B114" s="19" t="s">
        <v>63</v>
      </c>
      <c r="C114" s="53"/>
      <c r="D114" s="21"/>
      <c r="E114" s="22"/>
      <c r="F114" s="29">
        <v>1</v>
      </c>
      <c r="G114" s="41" t="s">
        <v>19</v>
      </c>
      <c r="H114" s="31">
        <v>500</v>
      </c>
      <c r="I114" s="25">
        <f t="shared" si="14"/>
        <v>500</v>
      </c>
    </row>
    <row r="115" spans="1:9" ht="15" x14ac:dyDescent="0.2">
      <c r="A115" s="34"/>
      <c r="B115" s="32" t="s">
        <v>108</v>
      </c>
      <c r="C115" s="33"/>
      <c r="D115" s="35"/>
      <c r="E115" s="36"/>
      <c r="F115" s="37">
        <v>4</v>
      </c>
      <c r="G115" s="38" t="s">
        <v>72</v>
      </c>
      <c r="H115" s="39">
        <v>300</v>
      </c>
      <c r="I115" s="31">
        <f t="shared" si="14"/>
        <v>1200</v>
      </c>
    </row>
    <row r="116" spans="1:9" ht="15" x14ac:dyDescent="0.2">
      <c r="A116" s="34"/>
      <c r="B116" s="32" t="s">
        <v>109</v>
      </c>
      <c r="C116" s="33"/>
      <c r="D116" s="35"/>
      <c r="E116" s="36"/>
      <c r="F116" s="37">
        <v>1</v>
      </c>
      <c r="G116" s="38" t="s">
        <v>19</v>
      </c>
      <c r="H116" s="39">
        <v>600</v>
      </c>
      <c r="I116" s="31">
        <f t="shared" si="14"/>
        <v>600</v>
      </c>
    </row>
    <row r="117" spans="1:9" ht="15" x14ac:dyDescent="0.2">
      <c r="A117" s="34"/>
      <c r="B117" s="32" t="s">
        <v>110</v>
      </c>
      <c r="C117" s="33"/>
      <c r="D117" s="35"/>
      <c r="E117" s="36"/>
      <c r="F117" s="37">
        <v>2</v>
      </c>
      <c r="G117" s="38" t="s">
        <v>20</v>
      </c>
      <c r="H117" s="39">
        <v>1990</v>
      </c>
      <c r="I117" s="31">
        <f t="shared" si="14"/>
        <v>3980</v>
      </c>
    </row>
    <row r="118" spans="1:9" ht="15" x14ac:dyDescent="0.2">
      <c r="A118" s="34"/>
      <c r="B118" s="32" t="s">
        <v>70</v>
      </c>
      <c r="C118" s="33"/>
      <c r="D118" s="35"/>
      <c r="E118" s="36"/>
      <c r="F118" s="37">
        <v>1</v>
      </c>
      <c r="G118" s="38" t="s">
        <v>19</v>
      </c>
      <c r="H118" s="39">
        <v>3500</v>
      </c>
      <c r="I118" s="31">
        <f t="shared" si="14"/>
        <v>3500</v>
      </c>
    </row>
    <row r="119" spans="1:9" ht="15" x14ac:dyDescent="0.2">
      <c r="A119" s="34"/>
      <c r="B119" s="32"/>
      <c r="C119" s="33"/>
      <c r="D119" s="35"/>
      <c r="E119" s="36"/>
      <c r="F119" s="37"/>
      <c r="G119" s="38"/>
      <c r="H119" s="39"/>
      <c r="I119" s="31"/>
    </row>
    <row r="120" spans="1:9" ht="15" x14ac:dyDescent="0.2">
      <c r="A120" s="34">
        <v>11</v>
      </c>
      <c r="B120" s="52" t="s">
        <v>111</v>
      </c>
      <c r="C120" s="33"/>
      <c r="D120" s="35"/>
      <c r="E120" s="36"/>
      <c r="F120" s="37"/>
      <c r="G120" s="38"/>
      <c r="H120" s="39"/>
      <c r="I120" s="31"/>
    </row>
    <row r="121" spans="1:9" ht="15" x14ac:dyDescent="0.2">
      <c r="A121" s="34"/>
      <c r="B121" s="17" t="s">
        <v>25</v>
      </c>
      <c r="C121" s="18"/>
      <c r="D121" s="14"/>
      <c r="E121" s="15"/>
      <c r="F121" s="27">
        <v>1</v>
      </c>
      <c r="G121" s="23" t="s">
        <v>22</v>
      </c>
      <c r="H121" s="25">
        <v>2400</v>
      </c>
      <c r="I121" s="25">
        <f t="shared" ref="I121:I124" si="15">H121*F121</f>
        <v>2400</v>
      </c>
    </row>
    <row r="122" spans="1:9" ht="15" x14ac:dyDescent="0.2">
      <c r="A122" s="34"/>
      <c r="B122" s="17" t="s">
        <v>26</v>
      </c>
      <c r="C122" s="18"/>
      <c r="D122" s="14"/>
      <c r="E122" s="15"/>
      <c r="F122" s="27">
        <v>2</v>
      </c>
      <c r="G122" s="23" t="s">
        <v>29</v>
      </c>
      <c r="H122" s="25">
        <v>400</v>
      </c>
      <c r="I122" s="25">
        <f t="shared" si="15"/>
        <v>800</v>
      </c>
    </row>
    <row r="123" spans="1:9" ht="15" x14ac:dyDescent="0.2">
      <c r="A123" s="34"/>
      <c r="B123" s="17" t="s">
        <v>27</v>
      </c>
      <c r="C123" s="18"/>
      <c r="D123" s="14"/>
      <c r="E123" s="15"/>
      <c r="F123" s="27">
        <v>1</v>
      </c>
      <c r="G123" s="23" t="s">
        <v>21</v>
      </c>
      <c r="H123" s="25">
        <v>380</v>
      </c>
      <c r="I123" s="25">
        <f t="shared" si="15"/>
        <v>380</v>
      </c>
    </row>
    <row r="124" spans="1:9" ht="15" x14ac:dyDescent="0.2">
      <c r="A124" s="34"/>
      <c r="B124" s="19" t="s">
        <v>39</v>
      </c>
      <c r="C124" s="20"/>
      <c r="D124" s="20"/>
      <c r="E124" s="40"/>
      <c r="F124" s="42">
        <v>1</v>
      </c>
      <c r="G124" s="41" t="s">
        <v>21</v>
      </c>
      <c r="H124" s="43">
        <v>950</v>
      </c>
      <c r="I124" s="31">
        <f t="shared" si="15"/>
        <v>950</v>
      </c>
    </row>
    <row r="125" spans="1:9" ht="15" x14ac:dyDescent="0.2">
      <c r="A125" s="34"/>
      <c r="B125" s="19" t="s">
        <v>28</v>
      </c>
      <c r="C125" s="20"/>
      <c r="D125" s="21"/>
      <c r="E125" s="22"/>
      <c r="F125" s="29">
        <v>1</v>
      </c>
      <c r="G125" s="41" t="s">
        <v>23</v>
      </c>
      <c r="H125" s="31">
        <v>80</v>
      </c>
      <c r="I125" s="25">
        <f t="shared" ref="I125:I126" si="16">H125*F125</f>
        <v>80</v>
      </c>
    </row>
    <row r="126" spans="1:9" ht="15" x14ac:dyDescent="0.2">
      <c r="A126" s="34"/>
      <c r="B126" s="32" t="s">
        <v>112</v>
      </c>
      <c r="C126" s="33"/>
      <c r="D126" s="35"/>
      <c r="E126" s="36"/>
      <c r="F126" s="37">
        <v>1</v>
      </c>
      <c r="G126" s="38" t="s">
        <v>19</v>
      </c>
      <c r="H126" s="39">
        <v>1000</v>
      </c>
      <c r="I126" s="31">
        <f t="shared" si="16"/>
        <v>1000</v>
      </c>
    </row>
    <row r="127" spans="1:9" ht="15" x14ac:dyDescent="0.2">
      <c r="A127" s="34"/>
      <c r="B127" s="32"/>
      <c r="C127" s="33"/>
      <c r="D127" s="35"/>
      <c r="E127" s="36"/>
      <c r="F127" s="37"/>
      <c r="G127" s="38"/>
      <c r="H127" s="39"/>
      <c r="I127" s="31"/>
    </row>
    <row r="128" spans="1:9" ht="15" x14ac:dyDescent="0.2">
      <c r="A128" s="34">
        <v>12</v>
      </c>
      <c r="B128" s="52" t="s">
        <v>113</v>
      </c>
      <c r="C128" s="33"/>
      <c r="D128" s="35"/>
      <c r="E128" s="36"/>
      <c r="F128" s="37"/>
      <c r="G128" s="38"/>
      <c r="H128" s="39"/>
      <c r="I128" s="31"/>
    </row>
    <row r="129" spans="1:9" ht="15" x14ac:dyDescent="0.2">
      <c r="A129" s="34"/>
      <c r="B129" s="17" t="s">
        <v>35</v>
      </c>
      <c r="C129" s="14"/>
      <c r="D129" s="14"/>
      <c r="E129" s="15"/>
      <c r="F129" s="27">
        <v>4</v>
      </c>
      <c r="G129" s="23" t="s">
        <v>24</v>
      </c>
      <c r="H129" s="25">
        <v>3457.94</v>
      </c>
      <c r="I129" s="25">
        <f t="shared" ref="I129:I134" si="17">H129*F129</f>
        <v>13831.76</v>
      </c>
    </row>
    <row r="130" spans="1:9" ht="15" x14ac:dyDescent="0.2">
      <c r="A130" s="34"/>
      <c r="B130" s="17" t="s">
        <v>25</v>
      </c>
      <c r="C130" s="18"/>
      <c r="D130" s="14"/>
      <c r="E130" s="15"/>
      <c r="F130" s="27">
        <v>1</v>
      </c>
      <c r="G130" s="23" t="s">
        <v>22</v>
      </c>
      <c r="H130" s="25">
        <v>2400</v>
      </c>
      <c r="I130" s="25">
        <f t="shared" si="17"/>
        <v>2400</v>
      </c>
    </row>
    <row r="131" spans="1:9" ht="15" x14ac:dyDescent="0.2">
      <c r="A131" s="34"/>
      <c r="B131" s="17" t="s">
        <v>26</v>
      </c>
      <c r="C131" s="18"/>
      <c r="D131" s="14"/>
      <c r="E131" s="15"/>
      <c r="F131" s="27">
        <v>2</v>
      </c>
      <c r="G131" s="23" t="s">
        <v>29</v>
      </c>
      <c r="H131" s="25">
        <v>400</v>
      </c>
      <c r="I131" s="25">
        <f t="shared" si="17"/>
        <v>800</v>
      </c>
    </row>
    <row r="132" spans="1:9" ht="15" x14ac:dyDescent="0.2">
      <c r="A132" s="34"/>
      <c r="B132" s="17" t="s">
        <v>27</v>
      </c>
      <c r="C132" s="18"/>
      <c r="D132" s="14"/>
      <c r="E132" s="15"/>
      <c r="F132" s="27">
        <v>1</v>
      </c>
      <c r="G132" s="23" t="s">
        <v>21</v>
      </c>
      <c r="H132" s="25">
        <v>380</v>
      </c>
      <c r="I132" s="25">
        <f t="shared" si="17"/>
        <v>380</v>
      </c>
    </row>
    <row r="133" spans="1:9" ht="15" x14ac:dyDescent="0.2">
      <c r="A133" s="34"/>
      <c r="B133" s="19" t="s">
        <v>28</v>
      </c>
      <c r="C133" s="20"/>
      <c r="D133" s="21"/>
      <c r="E133" s="22"/>
      <c r="F133" s="29">
        <v>1</v>
      </c>
      <c r="G133" s="41" t="s">
        <v>23</v>
      </c>
      <c r="H133" s="31">
        <v>80</v>
      </c>
      <c r="I133" s="25">
        <f t="shared" si="17"/>
        <v>80</v>
      </c>
    </row>
    <row r="134" spans="1:9" ht="15" x14ac:dyDescent="0.2">
      <c r="A134" s="34"/>
      <c r="B134" s="32" t="s">
        <v>112</v>
      </c>
      <c r="C134" s="33"/>
      <c r="D134" s="35"/>
      <c r="E134" s="36"/>
      <c r="F134" s="37">
        <v>1</v>
      </c>
      <c r="G134" s="38" t="s">
        <v>19</v>
      </c>
      <c r="H134" s="39">
        <v>1000</v>
      </c>
      <c r="I134" s="31">
        <f t="shared" si="17"/>
        <v>1000</v>
      </c>
    </row>
    <row r="135" spans="1:9" ht="15" x14ac:dyDescent="0.2">
      <c r="A135" s="34"/>
      <c r="B135" s="32"/>
      <c r="C135" s="33"/>
      <c r="D135" s="35"/>
      <c r="E135" s="36"/>
      <c r="F135" s="37"/>
      <c r="G135" s="38"/>
      <c r="H135" s="39"/>
      <c r="I135" s="31"/>
    </row>
    <row r="136" spans="1:9" ht="15" x14ac:dyDescent="0.2">
      <c r="H136" s="6" t="s">
        <v>14</v>
      </c>
      <c r="I136" s="8">
        <f>SUM(I12:I135)</f>
        <v>300215.28000000003</v>
      </c>
    </row>
    <row r="137" spans="1:9" ht="15" x14ac:dyDescent="0.2">
      <c r="H137" s="5" t="s">
        <v>15</v>
      </c>
      <c r="I137" s="9">
        <f>I136*7%</f>
        <v>21015.069600000003</v>
      </c>
    </row>
    <row r="138" spans="1:9" ht="15.75" thickBot="1" x14ac:dyDescent="0.25">
      <c r="H138" s="7" t="s">
        <v>16</v>
      </c>
      <c r="I138" s="10">
        <f>I136+I137</f>
        <v>321230.34960000002</v>
      </c>
    </row>
    <row r="139" spans="1:9" ht="15" thickTop="1" x14ac:dyDescent="0.2"/>
    <row r="140" spans="1:9" ht="15" x14ac:dyDescent="0.2">
      <c r="G140" s="44" t="str">
        <f>BAHTTEXT(I138)</f>
        <v>สามแสนสองหมื่นหนึ่งพันสองร้อยสามสิบบาทสามสิบห้าสตางค์</v>
      </c>
      <c r="H140" s="44"/>
      <c r="I140" s="44"/>
    </row>
    <row r="142" spans="1:9" ht="15" x14ac:dyDescent="0.2">
      <c r="B142" s="45" t="s">
        <v>17</v>
      </c>
      <c r="C142" s="45"/>
      <c r="D142" s="45"/>
      <c r="E142" s="45"/>
    </row>
  </sheetData>
  <mergeCells count="8">
    <mergeCell ref="G140:I140"/>
    <mergeCell ref="B142:E142"/>
    <mergeCell ref="A1:I1"/>
    <mergeCell ref="A3:I3"/>
    <mergeCell ref="B10:E10"/>
    <mergeCell ref="F10:G10"/>
    <mergeCell ref="A2:I2"/>
    <mergeCell ref="A8:I8"/>
  </mergeCells>
  <pageMargins left="0.17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2024-10-29T01:47:59Z</cp:lastPrinted>
  <dcterms:created xsi:type="dcterms:W3CDTF">2020-05-12T03:13:24Z</dcterms:created>
  <dcterms:modified xsi:type="dcterms:W3CDTF">2026-03-06T07:47:32Z</dcterms:modified>
</cp:coreProperties>
</file>