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ey\Visa\Australia\"/>
    </mc:Choice>
  </mc:AlternateContent>
  <xr:revisionPtr revIDLastSave="0" documentId="13_ncr:1_{78A1B675-0AF6-48F8-8925-EA5781166484}" xr6:coauthVersionLast="47" xr6:coauthVersionMax="47" xr10:uidLastSave="{00000000-0000-0000-0000-000000000000}"/>
  <bookViews>
    <workbookView xWindow="-120" yWindow="-120" windowWidth="20730" windowHeight="11040" xr2:uid="{7D149F86-1E80-45E9-B191-B352085B8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C18" i="1"/>
  <c r="C40" i="1"/>
  <c r="C41" i="1"/>
  <c r="C54" i="1"/>
  <c r="C52" i="1"/>
  <c r="C53" i="1"/>
  <c r="C50" i="1"/>
  <c r="C51" i="1"/>
  <c r="C49" i="1"/>
  <c r="C39" i="1"/>
  <c r="C34" i="1"/>
  <c r="C29" i="1" l="1"/>
  <c r="C30" i="1"/>
  <c r="C11" i="1"/>
  <c r="C12" i="1"/>
  <c r="C13" i="1"/>
  <c r="C14" i="1"/>
  <c r="C16" i="1"/>
  <c r="C17" i="1"/>
  <c r="C19" i="1"/>
  <c r="C20" i="1"/>
  <c r="C21" i="1"/>
  <c r="C22" i="1"/>
  <c r="C23" i="1"/>
  <c r="C24" i="1"/>
  <c r="C25" i="1"/>
  <c r="C26" i="1"/>
  <c r="C27" i="1"/>
  <c r="C10" i="1"/>
  <c r="C33" i="1" l="1"/>
  <c r="C35" i="1" s="1"/>
  <c r="C36" i="1" s="1"/>
  <c r="B44" i="1" s="1"/>
  <c r="B45" i="1" s="1"/>
  <c r="C44" i="1" l="1"/>
  <c r="C45" i="1" s="1"/>
  <c r="D43" i="1"/>
  <c r="D44" i="1" s="1"/>
  <c r="D45" i="1" s="1"/>
  <c r="B46" i="1"/>
</calcChain>
</file>

<file path=xl/sharedStrings.xml><?xml version="1.0" encoding="utf-8"?>
<sst xmlns="http://schemas.openxmlformats.org/spreadsheetml/2006/main" count="56" uniqueCount="52">
  <si>
    <t>ค่าใช้จ่าย Australia</t>
  </si>
  <si>
    <t>ค่าทางด่วน Melbourne</t>
  </si>
  <si>
    <t>Baht</t>
  </si>
  <si>
    <t>ค่าทางด่วน Sydney</t>
  </si>
  <si>
    <t>ค่าข้าวมันไก่ในสนามบินสิงคโปร์</t>
  </si>
  <si>
    <t>ค่าเช่ารถใน Melbourne</t>
  </si>
  <si>
    <t>ค่าเช่ารถใน Sydney</t>
  </si>
  <si>
    <t>ค่าจอดรถเดินเล่นริมทะเล</t>
  </si>
  <si>
    <t>ค่าจอดรถชนนังคนจีน</t>
  </si>
  <si>
    <t>ค่าเฝอในสนามบิน</t>
  </si>
  <si>
    <t>ค่าอาหารเช้าวันออกจาก Newcastle</t>
  </si>
  <si>
    <t>ค่าข้าวที่ Blue mountain</t>
  </si>
  <si>
    <t>ค่ากระเช้าที่ Blue Mountain</t>
  </si>
  <si>
    <t>ค่ารถ Didi</t>
  </si>
  <si>
    <t>ค่าเรือ ferry ไป Manly</t>
  </si>
  <si>
    <t>ค่าคุ้กกี้ที่ Manly</t>
  </si>
  <si>
    <t>ค่ารถ Didi ไป Bondi</t>
  </si>
  <si>
    <t>ค่ารถ Didi กลับจาก Bondi</t>
  </si>
  <si>
    <t>ค่ารถ Didi ไปหาดนู๊ด</t>
  </si>
  <si>
    <t>ค่ารถ Didi ไป opera house</t>
  </si>
  <si>
    <t>ค่ารถ Didi กลับจาก opera house</t>
  </si>
  <si>
    <t>ค่ารถตู้รับเข้าเมือง Sydney</t>
  </si>
  <si>
    <t>รายจ่าย</t>
  </si>
  <si>
    <t>รวม</t>
  </si>
  <si>
    <t>เหลือ</t>
  </si>
  <si>
    <t xml:space="preserve">หาร 5 คนละ </t>
  </si>
  <si>
    <t>หักเงินกองกลางที่เหลือ</t>
  </si>
  <si>
    <t>กู๋</t>
  </si>
  <si>
    <t>อี๊</t>
  </si>
  <si>
    <t>หม่าม้า</t>
  </si>
  <si>
    <t>เอ๋ยืมกู๋</t>
  </si>
  <si>
    <t>หักของอี๊ 236.89</t>
  </si>
  <si>
    <t>หักของหม่าม้า 235.20</t>
  </si>
  <si>
    <t>แว่นหม่าม้า + หลิน 190$ คืน vat 9.09% = 17.27$</t>
  </si>
  <si>
    <t>แว่นกู๋ 75+70 = *145* $ คืน vat 9.09%= $</t>
  </si>
  <si>
    <t xml:space="preserve">แว่นอี๊ 90$ คืน vat 9.09%= $ </t>
  </si>
  <si>
    <t>อาหารเสริมบิลรวม หม่าม้า 235.20$ ก่อน vat 223.44</t>
  </si>
  <si>
    <t>อาหารเสริมบิลรวม อี๊ 236.89$ ก่อน vat 225.05</t>
  </si>
  <si>
    <t>อาหารเสริมบิลหม่าม้ากับอี๊ 654.85 ก่อน vat  624.80</t>
  </si>
  <si>
    <t>หักค่าโรงแรม Melbourne กู๋จ่ายมา 32881.52</t>
  </si>
  <si>
    <t>หักที่เอ๋ยืมกู๋ 23352.07</t>
  </si>
  <si>
    <t>หักคืนค่า tax refund ค่าแว่น 299.45</t>
  </si>
  <si>
    <t>AUS ($)</t>
  </si>
  <si>
    <t>ค่าโรงแรม Sydney 5 คืน</t>
  </si>
  <si>
    <t>ค่าโรงแรม Newcastle 2 คืน</t>
  </si>
  <si>
    <t>ค่าจอดรถใน Melbourne</t>
  </si>
  <si>
    <t>ค่ารถเข็นสนามบิน Sydney</t>
  </si>
  <si>
    <t>ค่ารถเข็นสนามบิน Melbourne</t>
  </si>
  <si>
    <t>รายการ</t>
  </si>
  <si>
    <t>ค่าดูจิงโจ้</t>
  </si>
  <si>
    <t>ค่าที่จอดรถถ่ายรูปบน blue mountain</t>
  </si>
  <si>
    <t xml:space="preserve">ค่าโรงแรม Melbourne 3 คืน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</si>
</sst>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11"/>
      <color theme="1"/>
      <name val="Tahoma"/>
      <family val="2"/>
      <scheme val="minor"/>
    </font>
    <font>
      <b/>
      <u/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43" fontId="0" fillId="0" borderId="0" xfId="0" applyNumberFormat="1"/>
    <xf numFmtId="0" fontId="0" fillId="0" borderId="0" xfId="0" applyAlignment="1">
      <alignment horizontal="right"/>
    </xf>
    <xf numFmtId="43" fontId="0" fillId="0" borderId="1" xfId="0" applyNumberFormat="1" applyBorder="1"/>
    <xf numFmtId="0" fontId="2" fillId="0" borderId="0" xfId="0" applyFont="1"/>
    <xf numFmtId="43" fontId="2" fillId="0" borderId="0" xfId="1" applyFont="1"/>
    <xf numFmtId="0" fontId="3" fillId="0" borderId="2" xfId="0" applyFont="1" applyBorder="1" applyAlignment="1">
      <alignment horizontal="center"/>
    </xf>
    <xf numFmtId="0" fontId="0" fillId="0" borderId="2" xfId="0" applyBorder="1"/>
    <xf numFmtId="43" fontId="0" fillId="0" borderId="2" xfId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9B20-BA7D-4E9A-91AF-102DDF11745F}">
  <dimension ref="A1:F54"/>
  <sheetViews>
    <sheetView tabSelected="1" topLeftCell="A33" zoomScaleNormal="100" workbookViewId="0">
      <selection activeCell="E48" sqref="E48"/>
    </sheetView>
  </sheetViews>
  <sheetFormatPr defaultRowHeight="14.25" x14ac:dyDescent="0.2"/>
  <cols>
    <col min="1" max="1" width="41.5" customWidth="1"/>
    <col min="2" max="2" width="13.5" customWidth="1"/>
    <col min="3" max="3" width="11.625" customWidth="1"/>
    <col min="4" max="5" width="10.625" bestFit="1" customWidth="1"/>
    <col min="6" max="6" width="10.625" customWidth="1"/>
  </cols>
  <sheetData>
    <row r="1" spans="1:3" x14ac:dyDescent="0.2">
      <c r="A1" s="12" t="s">
        <v>0</v>
      </c>
      <c r="B1" s="12"/>
      <c r="C1" s="12"/>
    </row>
    <row r="2" spans="1:3" x14ac:dyDescent="0.2">
      <c r="A2" s="11" t="s">
        <v>22</v>
      </c>
      <c r="B2" s="11"/>
      <c r="C2" s="11"/>
    </row>
    <row r="3" spans="1:3" x14ac:dyDescent="0.2">
      <c r="A3" s="8" t="s">
        <v>48</v>
      </c>
      <c r="B3" s="8" t="s">
        <v>42</v>
      </c>
      <c r="C3" s="8" t="s">
        <v>2</v>
      </c>
    </row>
    <row r="4" spans="1:3" x14ac:dyDescent="0.2">
      <c r="A4" s="9" t="s">
        <v>1</v>
      </c>
      <c r="B4" s="10">
        <v>14.13</v>
      </c>
      <c r="C4" s="10">
        <v>329</v>
      </c>
    </row>
    <row r="5" spans="1:3" x14ac:dyDescent="0.2">
      <c r="A5" s="9" t="s">
        <v>3</v>
      </c>
      <c r="B5" s="10">
        <v>96.54</v>
      </c>
      <c r="C5" s="10">
        <v>2303.98</v>
      </c>
    </row>
    <row r="6" spans="1:3" x14ac:dyDescent="0.2">
      <c r="A6" s="9" t="s">
        <v>4</v>
      </c>
      <c r="B6" s="10"/>
      <c r="C6" s="10">
        <v>1380.22</v>
      </c>
    </row>
    <row r="7" spans="1:3" x14ac:dyDescent="0.2">
      <c r="A7" s="9" t="s">
        <v>45</v>
      </c>
      <c r="B7" s="10">
        <v>24.48</v>
      </c>
      <c r="C7" s="10">
        <v>584.22</v>
      </c>
    </row>
    <row r="8" spans="1:3" x14ac:dyDescent="0.2">
      <c r="A8" s="9" t="s">
        <v>5</v>
      </c>
      <c r="B8" s="10">
        <v>1098.78</v>
      </c>
      <c r="C8" s="10">
        <v>26046.44</v>
      </c>
    </row>
    <row r="9" spans="1:3" x14ac:dyDescent="0.2">
      <c r="A9" s="9" t="s">
        <v>6</v>
      </c>
      <c r="B9" s="10">
        <v>1421.4</v>
      </c>
      <c r="C9" s="10">
        <v>33318.589999999997</v>
      </c>
    </row>
    <row r="10" spans="1:3" x14ac:dyDescent="0.2">
      <c r="A10" s="9" t="s">
        <v>7</v>
      </c>
      <c r="B10" s="10">
        <v>7.12</v>
      </c>
      <c r="C10" s="10">
        <f>B10*22.65</f>
        <v>161.268</v>
      </c>
    </row>
    <row r="11" spans="1:3" x14ac:dyDescent="0.2">
      <c r="A11" s="9" t="s">
        <v>8</v>
      </c>
      <c r="B11" s="10">
        <v>4.08</v>
      </c>
      <c r="C11" s="10">
        <f t="shared" ref="C11:C27" si="0">B11*22.65</f>
        <v>92.411999999999992</v>
      </c>
    </row>
    <row r="12" spans="1:3" x14ac:dyDescent="0.2">
      <c r="A12" s="9" t="s">
        <v>9</v>
      </c>
      <c r="B12" s="10">
        <v>45.25</v>
      </c>
      <c r="C12" s="10">
        <f t="shared" si="0"/>
        <v>1024.9124999999999</v>
      </c>
    </row>
    <row r="13" spans="1:3" x14ac:dyDescent="0.2">
      <c r="A13" s="9" t="s">
        <v>10</v>
      </c>
      <c r="B13" s="10">
        <v>80.28</v>
      </c>
      <c r="C13" s="10">
        <f t="shared" si="0"/>
        <v>1818.3419999999999</v>
      </c>
    </row>
    <row r="14" spans="1:3" x14ac:dyDescent="0.2">
      <c r="A14" s="9" t="s">
        <v>46</v>
      </c>
      <c r="B14" s="10">
        <v>10</v>
      </c>
      <c r="C14" s="10">
        <f t="shared" si="0"/>
        <v>226.5</v>
      </c>
    </row>
    <row r="15" spans="1:3" x14ac:dyDescent="0.2">
      <c r="A15" s="9" t="s">
        <v>47</v>
      </c>
      <c r="B15" s="10">
        <v>15</v>
      </c>
      <c r="C15" s="10">
        <v>346.03</v>
      </c>
    </row>
    <row r="16" spans="1:3" x14ac:dyDescent="0.2">
      <c r="A16" s="9" t="s">
        <v>11</v>
      </c>
      <c r="B16" s="10">
        <v>154.9</v>
      </c>
      <c r="C16" s="10">
        <f t="shared" si="0"/>
        <v>3508.4850000000001</v>
      </c>
    </row>
    <row r="17" spans="1:4" x14ac:dyDescent="0.2">
      <c r="A17" s="9" t="s">
        <v>12</v>
      </c>
      <c r="B17" s="10">
        <v>371</v>
      </c>
      <c r="C17" s="10">
        <f t="shared" si="0"/>
        <v>8403.15</v>
      </c>
    </row>
    <row r="18" spans="1:4" x14ac:dyDescent="0.2">
      <c r="A18" s="9" t="s">
        <v>50</v>
      </c>
      <c r="B18" s="10">
        <v>6.05</v>
      </c>
      <c r="C18" s="10">
        <f t="shared" si="0"/>
        <v>137.0325</v>
      </c>
    </row>
    <row r="19" spans="1:4" x14ac:dyDescent="0.2">
      <c r="A19" s="9" t="s">
        <v>13</v>
      </c>
      <c r="B19" s="10">
        <v>24.75</v>
      </c>
      <c r="C19" s="10">
        <f t="shared" si="0"/>
        <v>560.58749999999998</v>
      </c>
    </row>
    <row r="20" spans="1:4" x14ac:dyDescent="0.2">
      <c r="A20" s="9" t="s">
        <v>14</v>
      </c>
      <c r="B20" s="10">
        <v>27.5</v>
      </c>
      <c r="C20" s="10">
        <f t="shared" si="0"/>
        <v>622.875</v>
      </c>
    </row>
    <row r="21" spans="1:4" x14ac:dyDescent="0.2">
      <c r="A21" s="9" t="s">
        <v>15</v>
      </c>
      <c r="B21" s="10">
        <v>24.9</v>
      </c>
      <c r="C21" s="10">
        <f t="shared" si="0"/>
        <v>563.9849999999999</v>
      </c>
    </row>
    <row r="22" spans="1:4" x14ac:dyDescent="0.2">
      <c r="A22" s="9" t="s">
        <v>13</v>
      </c>
      <c r="B22" s="10">
        <v>19.100000000000001</v>
      </c>
      <c r="C22" s="10">
        <f t="shared" si="0"/>
        <v>432.61500000000001</v>
      </c>
    </row>
    <row r="23" spans="1:4" x14ac:dyDescent="0.2">
      <c r="A23" s="9" t="s">
        <v>18</v>
      </c>
      <c r="B23" s="10">
        <v>45.29</v>
      </c>
      <c r="C23" s="10">
        <f t="shared" si="0"/>
        <v>1025.8184999999999</v>
      </c>
    </row>
    <row r="24" spans="1:4" x14ac:dyDescent="0.2">
      <c r="A24" s="9" t="s">
        <v>16</v>
      </c>
      <c r="B24" s="10">
        <v>29.5</v>
      </c>
      <c r="C24" s="10">
        <f t="shared" si="0"/>
        <v>668.17499999999995</v>
      </c>
    </row>
    <row r="25" spans="1:4" x14ac:dyDescent="0.2">
      <c r="A25" s="9" t="s">
        <v>17</v>
      </c>
      <c r="B25" s="10">
        <v>53.97</v>
      </c>
      <c r="C25" s="10">
        <f t="shared" si="0"/>
        <v>1222.4204999999999</v>
      </c>
    </row>
    <row r="26" spans="1:4" x14ac:dyDescent="0.2">
      <c r="A26" s="9" t="s">
        <v>20</v>
      </c>
      <c r="B26" s="10">
        <v>28.43</v>
      </c>
      <c r="C26" s="10">
        <f t="shared" si="0"/>
        <v>643.93949999999995</v>
      </c>
    </row>
    <row r="27" spans="1:4" x14ac:dyDescent="0.2">
      <c r="A27" s="9" t="s">
        <v>19</v>
      </c>
      <c r="B27" s="10">
        <v>20.29</v>
      </c>
      <c r="C27" s="10">
        <f t="shared" si="0"/>
        <v>459.56849999999997</v>
      </c>
    </row>
    <row r="28" spans="1:4" x14ac:dyDescent="0.2">
      <c r="A28" s="9" t="s">
        <v>44</v>
      </c>
      <c r="B28" s="10"/>
      <c r="C28" s="10">
        <v>28178</v>
      </c>
    </row>
    <row r="29" spans="1:4" x14ac:dyDescent="0.2">
      <c r="A29" s="9" t="s">
        <v>43</v>
      </c>
      <c r="B29" s="10">
        <v>3428.2</v>
      </c>
      <c r="C29" s="10">
        <f>B29*22.67</f>
        <v>77717.294000000009</v>
      </c>
    </row>
    <row r="30" spans="1:4" x14ac:dyDescent="0.2">
      <c r="A30" s="9" t="s">
        <v>51</v>
      </c>
      <c r="B30" s="10">
        <v>1447.25</v>
      </c>
      <c r="C30" s="10">
        <f>B30*22.72</f>
        <v>32881.519999999997</v>
      </c>
      <c r="D30" s="6"/>
    </row>
    <row r="31" spans="1:4" x14ac:dyDescent="0.2">
      <c r="A31" s="9" t="s">
        <v>21</v>
      </c>
      <c r="B31" s="10"/>
      <c r="C31" s="10">
        <v>2989.38</v>
      </c>
    </row>
    <row r="32" spans="1:4" x14ac:dyDescent="0.2">
      <c r="A32" s="9" t="s">
        <v>49</v>
      </c>
      <c r="B32" s="10">
        <v>126.25</v>
      </c>
      <c r="C32" s="10">
        <v>2859.56</v>
      </c>
    </row>
    <row r="33" spans="1:6" x14ac:dyDescent="0.2">
      <c r="B33" s="4" t="s">
        <v>23</v>
      </c>
      <c r="C33" s="1">
        <f>SUM(C4:C31)</f>
        <v>227646.76049999995</v>
      </c>
    </row>
    <row r="34" spans="1:6" x14ac:dyDescent="0.2">
      <c r="B34" s="4" t="s">
        <v>26</v>
      </c>
      <c r="C34" s="1">
        <f>64.8*22.72</f>
        <v>1472.2559999999999</v>
      </c>
    </row>
    <row r="35" spans="1:6" x14ac:dyDescent="0.2">
      <c r="B35" s="4" t="s">
        <v>24</v>
      </c>
      <c r="C35" s="1">
        <f>C33-C34</f>
        <v>226174.50449999995</v>
      </c>
    </row>
    <row r="36" spans="1:6" ht="15" thickBot="1" x14ac:dyDescent="0.25">
      <c r="B36" s="4" t="s">
        <v>25</v>
      </c>
      <c r="C36" s="5">
        <f>C35/5</f>
        <v>45234.900899999993</v>
      </c>
    </row>
    <row r="37" spans="1:6" ht="15" thickTop="1" x14ac:dyDescent="0.2"/>
    <row r="38" spans="1:6" x14ac:dyDescent="0.2">
      <c r="A38" s="8" t="s">
        <v>48</v>
      </c>
      <c r="B38" s="8" t="s">
        <v>42</v>
      </c>
      <c r="C38" s="8" t="s">
        <v>2</v>
      </c>
    </row>
    <row r="39" spans="1:6" x14ac:dyDescent="0.2">
      <c r="A39" t="s">
        <v>30</v>
      </c>
      <c r="B39">
        <v>1027.82</v>
      </c>
      <c r="C39" s="1">
        <f>B39*22.72</f>
        <v>23352.070399999997</v>
      </c>
    </row>
    <row r="40" spans="1:6" x14ac:dyDescent="0.2">
      <c r="A40" t="s">
        <v>31</v>
      </c>
      <c r="B40">
        <v>236.89</v>
      </c>
      <c r="C40" s="1">
        <f t="shared" ref="C40:C41" si="1">B40*22.72</f>
        <v>5382.1407999999992</v>
      </c>
    </row>
    <row r="41" spans="1:6" x14ac:dyDescent="0.2">
      <c r="A41" t="s">
        <v>32</v>
      </c>
      <c r="B41">
        <v>235.2</v>
      </c>
      <c r="C41" s="1">
        <f t="shared" si="1"/>
        <v>5343.7439999999997</v>
      </c>
    </row>
    <row r="42" spans="1:6" x14ac:dyDescent="0.2">
      <c r="C42" s="1"/>
      <c r="D42" s="2" t="s">
        <v>29</v>
      </c>
      <c r="E42" s="2"/>
      <c r="F42" s="2"/>
    </row>
    <row r="43" spans="1:6" x14ac:dyDescent="0.2">
      <c r="B43" s="2" t="s">
        <v>27</v>
      </c>
      <c r="C43" s="2" t="s">
        <v>28</v>
      </c>
      <c r="D43" s="3">
        <f>C36</f>
        <v>45234.900899999993</v>
      </c>
      <c r="E43" s="3"/>
      <c r="F43" s="3"/>
    </row>
    <row r="44" spans="1:6" x14ac:dyDescent="0.2">
      <c r="A44" t="s">
        <v>39</v>
      </c>
      <c r="B44" s="3">
        <f>C36-C30</f>
        <v>12353.380899999996</v>
      </c>
      <c r="C44" s="3">
        <f>C36</f>
        <v>45234.900899999993</v>
      </c>
      <c r="D44" s="3">
        <f>D43+C41</f>
        <v>50578.644899999992</v>
      </c>
    </row>
    <row r="45" spans="1:6" x14ac:dyDescent="0.2">
      <c r="A45" t="s">
        <v>40</v>
      </c>
      <c r="B45" s="3">
        <f>B44-C39</f>
        <v>-10998.6895</v>
      </c>
      <c r="C45" s="3">
        <f>C44+C40</f>
        <v>50617.041699999994</v>
      </c>
      <c r="D45" s="13">
        <f>D44-C51-C54</f>
        <v>48896.001699999993</v>
      </c>
    </row>
    <row r="46" spans="1:6" x14ac:dyDescent="0.2">
      <c r="A46" t="s">
        <v>41</v>
      </c>
      <c r="B46" s="3">
        <f>B45-299.45</f>
        <v>-11298.139500000001</v>
      </c>
      <c r="C46" s="13">
        <f>C45-C50-C53</f>
        <v>49966.340899999996</v>
      </c>
    </row>
    <row r="49" spans="1:3" x14ac:dyDescent="0.2">
      <c r="A49" t="s">
        <v>34</v>
      </c>
      <c r="B49">
        <v>13.18</v>
      </c>
      <c r="C49" s="1">
        <f>B49*22.72</f>
        <v>299.44959999999998</v>
      </c>
    </row>
    <row r="50" spans="1:3" x14ac:dyDescent="0.2">
      <c r="A50" t="s">
        <v>35</v>
      </c>
      <c r="B50">
        <v>8.18</v>
      </c>
      <c r="C50" s="1">
        <f t="shared" ref="C50:C54" si="2">B50*22.72</f>
        <v>185.84959999999998</v>
      </c>
    </row>
    <row r="51" spans="1:3" x14ac:dyDescent="0.2">
      <c r="A51" t="s">
        <v>33</v>
      </c>
      <c r="B51">
        <v>17.27</v>
      </c>
      <c r="C51" s="1">
        <f t="shared" si="2"/>
        <v>392.37439999999998</v>
      </c>
    </row>
    <row r="52" spans="1:3" x14ac:dyDescent="0.2">
      <c r="A52" t="s">
        <v>36</v>
      </c>
      <c r="B52">
        <v>20.309999999999999</v>
      </c>
      <c r="C52" s="1">
        <f t="shared" si="2"/>
        <v>461.44319999999993</v>
      </c>
    </row>
    <row r="53" spans="1:3" x14ac:dyDescent="0.2">
      <c r="A53" t="s">
        <v>37</v>
      </c>
      <c r="B53">
        <v>20.46</v>
      </c>
      <c r="C53" s="1">
        <f t="shared" si="2"/>
        <v>464.85120000000001</v>
      </c>
    </row>
    <row r="54" spans="1:3" x14ac:dyDescent="0.2">
      <c r="A54" t="s">
        <v>38</v>
      </c>
      <c r="B54">
        <v>56.79</v>
      </c>
      <c r="C54" s="7">
        <f t="shared" si="2"/>
        <v>1290.2687999999998</v>
      </c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Natchamon</cp:lastModifiedBy>
  <dcterms:created xsi:type="dcterms:W3CDTF">2026-04-21T06:05:32Z</dcterms:created>
  <dcterms:modified xsi:type="dcterms:W3CDTF">2026-05-05T03:29:55Z</dcterms:modified>
</cp:coreProperties>
</file>