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Z:\aey\Visa\Italy2023\"/>
    </mc:Choice>
  </mc:AlternateContent>
  <xr:revisionPtr revIDLastSave="0" documentId="8_{B9C5FF82-B82E-4A67-99E7-17443E3A22AD}" xr6:coauthVersionLast="47" xr6:coauthVersionMax="47" xr10:uidLastSave="{00000000-0000-0000-0000-000000000000}"/>
  <bookViews>
    <workbookView xWindow="-113" yWindow="-113" windowWidth="20260" windowHeight="10769" firstSheet="1" activeTab="9" xr2:uid="{00000000-000D-0000-FFFF-FFFF00000000}"/>
  </bookViews>
  <sheets>
    <sheet name="Europe2015" sheetId="2" r:id="rId1"/>
    <sheet name="Sheet1" sheetId="5" r:id="rId2"/>
    <sheet name="NO" sheetId="6" r:id="rId3"/>
    <sheet name="VISA" sheetId="8" r:id="rId4"/>
    <sheet name="อี๊" sheetId="4" r:id="rId5"/>
    <sheet name="ค่าใช้จ่าย" sheetId="3" r:id="rId6"/>
    <sheet name="FINAL" sheetId="7" r:id="rId7"/>
    <sheet name="FOOD" sheetId="9" r:id="rId8"/>
    <sheet name="Visa NEW" sheetId="10" r:id="rId9"/>
    <sheet name="MAY"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3" l="1"/>
  <c r="I13" i="3"/>
  <c r="I10" i="3"/>
  <c r="I11" i="3"/>
  <c r="I12" i="3"/>
  <c r="I9" i="3"/>
  <c r="I6" i="3"/>
  <c r="I4" i="3"/>
  <c r="H20" i="3" l="1"/>
  <c r="B19" i="4"/>
</calcChain>
</file>

<file path=xl/sharedStrings.xml><?xml version="1.0" encoding="utf-8"?>
<sst xmlns="http://schemas.openxmlformats.org/spreadsheetml/2006/main" count="1129" uniqueCount="587">
  <si>
    <t>Sun</t>
  </si>
  <si>
    <t>Mon</t>
  </si>
  <si>
    <t>Tue</t>
  </si>
  <si>
    <t>Wed</t>
  </si>
  <si>
    <t>Thu</t>
  </si>
  <si>
    <t>Fri</t>
  </si>
  <si>
    <t>Sat</t>
  </si>
  <si>
    <t>ราคาต่อคน (ม้า/หลิน)</t>
  </si>
  <si>
    <t>ราคาต่อคน (อี๊)</t>
  </si>
  <si>
    <t>หมายเหตุ</t>
  </si>
  <si>
    <t>Date</t>
  </si>
  <si>
    <t>ค่าประกันการเดินทาง</t>
  </si>
  <si>
    <t>ราคาต่อคน</t>
  </si>
  <si>
    <t>รายการ</t>
  </si>
  <si>
    <t>พี่ธร</t>
  </si>
  <si>
    <t>คนออกเงิน</t>
  </si>
  <si>
    <t>21:00 BKK - 00.25 SINGAPORE (SQ981)</t>
  </si>
  <si>
    <t>Munich</t>
  </si>
  <si>
    <t>Milan</t>
  </si>
  <si>
    <t>ตั๋วการบินไทย กรุงเทพ - Zurich</t>
  </si>
  <si>
    <t>ค่าขอ visa - Schenken</t>
  </si>
  <si>
    <t>ราคาทั้งหมดที่จ่าย</t>
  </si>
  <si>
    <t>บ่าย</t>
  </si>
  <si>
    <t>เช้า</t>
  </si>
  <si>
    <t>นอนที่</t>
  </si>
  <si>
    <t>พระอาทิตย์ขึ้น</t>
  </si>
  <si>
    <t>พระอาทิตย์ตก</t>
  </si>
  <si>
    <t>เวลาขับรถ</t>
  </si>
  <si>
    <t>1:40 ชม.</t>
  </si>
  <si>
    <t>3:30 ชม.</t>
  </si>
  <si>
    <t>Lake como, gardens villa balbianello lake como lombardia italy (ที่ถ่ายหนัง James Bond), Villa Gaeta, Lake Como, Lombardia</t>
  </si>
  <si>
    <t>Lake Como</t>
  </si>
  <si>
    <t>Austria Hallstatt นั่งรถไฟจาก Vienna 3:30 ชม.</t>
  </si>
  <si>
    <t>Vienna</t>
  </si>
  <si>
    <t>Budapest</t>
  </si>
  <si>
    <t>Salzburg - Mirabell Gardens</t>
  </si>
  <si>
    <t>ค่ำ</t>
  </si>
  <si>
    <t>ขับรถไป lake como ใช้เวลา 3:30 ชม.</t>
  </si>
  <si>
    <t>Munich (Herrenchiemsee New Palace,Lake Chiemsee)</t>
  </si>
  <si>
    <t>คืนรถ</t>
  </si>
  <si>
    <t>ถึงเมืองไทย</t>
  </si>
  <si>
    <t>ออกจาก Singapore</t>
  </si>
  <si>
    <t>ถึง Singapore</t>
  </si>
  <si>
    <t>ขึ้นเครื่องจาก Munich</t>
  </si>
  <si>
    <t>Outlet Ingolstadt Village</t>
  </si>
  <si>
    <t>ขับรถไป Hallstatt</t>
  </si>
  <si>
    <t>ขับจากเมือง ไปจอดที่สถานีรถ Wasserauen เพื่อขึ้น cable car ไปร้านอาหาร Aescher</t>
  </si>
  <si>
    <t>Salzburgh</t>
  </si>
  <si>
    <t>รับรถ Salzburgh</t>
  </si>
  <si>
    <t>ในเมือง Munich</t>
  </si>
  <si>
    <t>นั่งรถไฟ Munich - Salzburgh - ไม่เวิก มันผ่าน salzburg ก่อนแต่ถึงตี 2</t>
  </si>
  <si>
    <t>01:20 SINGAPORE - 8:00 Zurich (เช่ารถแล้วขับเล่นในเมือง Old town)</t>
  </si>
  <si>
    <t>1:00 ชม.</t>
  </si>
  <si>
    <t>Budapest (Halászbástya</t>
  </si>
  <si>
    <t>2:15 ชม.</t>
  </si>
  <si>
    <t>เข้าเมือง Milan</t>
  </si>
  <si>
    <t xml:space="preserve">ขับรถจาก Lake Como เข้า Milan ไป Serravalle Designer Outlet </t>
  </si>
  <si>
    <t>เย็น</t>
  </si>
  <si>
    <t>เที่ยว Duomo di Milano, Arco della Pace, Galleria Vittorio Emanuele, Cavallo di Leonardo da Vinci (Leonardo's Horse)</t>
  </si>
  <si>
    <t>คืนรถที่สถานีรถไฟ/สนามบินเดี๋ยวดูอีกที เครื่องออกจาก Milan - Budapest ออก 22:15 - 23:50 ราคา 50Euro)</t>
  </si>
  <si>
    <t>จาก Milan มีรถไฟตู้นอนวิ่งตรงเข้า Vienna ออก 21:05 ถึงเช้า 8:41 @137USD</t>
  </si>
  <si>
    <t>รถไฟ Vienna - Budapest 2:30 ชม. (6:48 - 9:49 @64USD)</t>
  </si>
  <si>
    <t>จาก Budapest นั่งรถไฟตู้นอนไป Munich ออก 21:00 ถึง 6:10 ต้องเปลี่ยนรถไฟตอนตี 2 ไม่เวิก</t>
  </si>
  <si>
    <t>ถึง Budapest</t>
  </si>
  <si>
    <t>ถึง Munich</t>
  </si>
  <si>
    <t>Outlet - Genoa</t>
  </si>
  <si>
    <t>50mins.</t>
  </si>
  <si>
    <t>Genoa</t>
  </si>
  <si>
    <t>Genoa - Milan</t>
  </si>
  <si>
    <t>2 ชม.</t>
  </si>
  <si>
    <t>ค่ำๆ</t>
  </si>
  <si>
    <t>รถไฟจาก Vienna (@63USD)</t>
  </si>
  <si>
    <t>Genoa (Piazza De Ferrari, Portofino, Villa Durazzo-Pallavicini มี Temple of Diana, Basilica del Vastato, Staglieno Cemetery - รูปปั้นนางฟ้า)</t>
  </si>
  <si>
    <t>ออกจาก Milan (Wizz air@130Euro ยังไม่รวมกระเป๋า)</t>
  </si>
  <si>
    <t>รถไฟ Budapest-Vienna 2:30 ชม. (8:19 - 10:45 @61USD)</t>
  </si>
  <si>
    <t>สายๆ</t>
  </si>
  <si>
    <t>ขึ้นเครื่องจาก Milan</t>
  </si>
  <si>
    <t>1:50 ชม.</t>
  </si>
  <si>
    <t>ขับเข้า Munich</t>
  </si>
  <si>
    <t>Neuschwanstein Castle (เปิด 8 ปิด 5 โมงเย็น) เดินไปสะพาน Marienbrücke</t>
  </si>
  <si>
    <t>ขับรถจาก Lake Como ไป Serravalle Designer Outlet (เปิดทุกวัน เปิด 10-20)</t>
  </si>
  <si>
    <t>รถไฟออกจาก Munich - Zagreb Croatia (@100USD)</t>
  </si>
  <si>
    <t>ถึง Dubrovnik</t>
  </si>
  <si>
    <t>บินจาก Zagreb - Dubrovnik (Croatia Airline @426.25Kuna ประมาน 55Euro)</t>
  </si>
  <si>
    <t>Dubrovnik</t>
  </si>
  <si>
    <t>เที่ยวในเมือง Zagreb Catherdral, Prekrasne Mirogojske arkade, Mirogoj Cemetery, DOLAC food market</t>
  </si>
  <si>
    <t>Old town Dubrovnik, Ancient city wall</t>
  </si>
  <si>
    <t>หาซื้อรถเข็นเด็ก</t>
  </si>
  <si>
    <t>36 นาที</t>
  </si>
  <si>
    <t xml:space="preserve">Florence - The mall Outlet </t>
  </si>
  <si>
    <t>บินจาก Dubrovnik</t>
  </si>
  <si>
    <t>คืนรถที่สถานีรถไฟ</t>
  </si>
  <si>
    <t>เดินเล่นแถวสถานีรถไฟนิดหน่อย</t>
  </si>
  <si>
    <t>ตั๋วการบินไทย Milan - BKK</t>
  </si>
  <si>
    <t>922Euro</t>
  </si>
  <si>
    <t>ขับรถ Plitvice Lakes - Zagreb airport</t>
  </si>
  <si>
    <t xml:space="preserve">คืนรถที่สนามบิน Zagreb </t>
  </si>
  <si>
    <t>128Euro</t>
  </si>
  <si>
    <t>เมือง Fussen, Hotel Ludwigs @196Euro 4คน cancel ได้ก่อน 10Apr</t>
  </si>
  <si>
    <t>2:36 ชม.</t>
  </si>
  <si>
    <t>นั่งรถไฟไปกลับขึ้นเขา Titlis</t>
  </si>
  <si>
    <t>ขับรถจาก Zurich airport ไปเมือง Fussen, Germany</t>
  </si>
  <si>
    <t>เดินป่าไปน้ำตก</t>
  </si>
  <si>
    <t>ขับรถ Zagreb - น้ำตก Plitvice Lakes ระหว่างทางแวะซื้อของสดไปทำกับข้าวกินตอนเย็น</t>
  </si>
  <si>
    <t>เที่ยวในเมือง Piazza del Duomo, สะพาน Centro Storico/Ponte Vecchio, Piazzale Michelangelo, The Basilica of San Miniato al Monte</t>
  </si>
  <si>
    <t>The mall Outlet - Pisa</t>
  </si>
  <si>
    <t>1:22 ชม.</t>
  </si>
  <si>
    <t>ระยะทาง</t>
  </si>
  <si>
    <t>118 km</t>
  </si>
  <si>
    <t>35 km</t>
  </si>
  <si>
    <t>1:15 ชม.</t>
  </si>
  <si>
    <t>93 km</t>
  </si>
  <si>
    <t>Riomaggiore - Manarola</t>
  </si>
  <si>
    <t>10 นาที</t>
  </si>
  <si>
    <t>6 km</t>
  </si>
  <si>
    <t>Manarola - Corniglia</t>
  </si>
  <si>
    <t>20 นาที</t>
  </si>
  <si>
    <t>12 km</t>
  </si>
  <si>
    <t>Corniglia - Vernazza</t>
  </si>
  <si>
    <t>12 นาที</t>
  </si>
  <si>
    <t>7 km</t>
  </si>
  <si>
    <t>Vernazza - Monterosso Al Mare</t>
  </si>
  <si>
    <t>35 นาที</t>
  </si>
  <si>
    <t>17 km</t>
  </si>
  <si>
    <t>Pisa - Cinque Terre 5หมู่บ้าน เริ่มจาก Riomaggiore</t>
  </si>
  <si>
    <t>1:20 ชม</t>
  </si>
  <si>
    <t>75 km</t>
  </si>
  <si>
    <t>46 นาที</t>
  </si>
  <si>
    <t>36 km</t>
  </si>
  <si>
    <t>Portofino - Genoa</t>
  </si>
  <si>
    <t>221 km</t>
  </si>
  <si>
    <t>เที่ยง</t>
  </si>
  <si>
    <t>Lake Como - Milan</t>
  </si>
  <si>
    <t>1:26 ชม</t>
  </si>
  <si>
    <t>83 km</t>
  </si>
  <si>
    <t>Milan (เที่ยว Duomo di Milano, Arco della Pace, Cavallo di Leonardo da Vinci (Leonardo's Horse)</t>
  </si>
  <si>
    <t>ห้าง Galleria Vittorio Emanuele II (เปิด 9โมงปิด 4ทุ่ม)</t>
  </si>
  <si>
    <t>Morning</t>
  </si>
  <si>
    <t>Take a train to Titlis Mountain (Engelberg station)</t>
  </si>
  <si>
    <t xml:space="preserve">Engelberg - Luzern </t>
  </si>
  <si>
    <t>Luzern - Zurich Flughafen</t>
  </si>
  <si>
    <t>Stay at</t>
  </si>
  <si>
    <t>Driving time</t>
  </si>
  <si>
    <t>Afternoon</t>
  </si>
  <si>
    <t>1:50 Hr.</t>
  </si>
  <si>
    <t>Drive from Neuschwanstein - Munich</t>
  </si>
  <si>
    <t>Retrun the car at Munich main station</t>
  </si>
  <si>
    <t>Arrive at Munich (English garden/Marienplatz)</t>
  </si>
  <si>
    <t>take a train from Munich - Zagreb Croatia (@100USD)</t>
  </si>
  <si>
    <t>On board - Pack small bag</t>
  </si>
  <si>
    <t>Drive from Zagreb - Plitvice Lakes / buy some fresh food to cook in the evening</t>
  </si>
  <si>
    <t>Visit Plitvic lakes</t>
  </si>
  <si>
    <t>Plitvice Lakes Croatia, Ranch Jelov Klanac Hotel</t>
  </si>
  <si>
    <t>2 Hr.</t>
  </si>
  <si>
    <t>Late morning</t>
  </si>
  <si>
    <t>Drive from Plitvice Lakes - Zagreb airport</t>
  </si>
  <si>
    <t>Return the car at Zagreb airport</t>
  </si>
  <si>
    <t>Fly from Zagreb - Dubrovnik (Croatia Airline)</t>
  </si>
  <si>
    <t>Arrive Dubrovnik</t>
  </si>
  <si>
    <t>Dubrovnik Croatia, Villa Dart Hotel</t>
  </si>
  <si>
    <t>Fly from Dubrovnik - Zagreb</t>
  </si>
  <si>
    <t>Zagreb Catherdral, Prekrasne Mirogojske arkade, Mirogoj Cemetery, DOLAC food market</t>
  </si>
  <si>
    <t>Return to Zurich airport/ retrieve the luggages</t>
  </si>
  <si>
    <t>Florence: Piazza del Duomo, Ponte Vecchio, Piazzale Michelangelo, The Basilica of San Miniato al Monte</t>
  </si>
  <si>
    <t xml:space="preserve">Drive from Florence - The mall Outlet </t>
  </si>
  <si>
    <t>Leave The mall Outlet - Pisa</t>
  </si>
  <si>
    <t>36 mins</t>
  </si>
  <si>
    <t>1:22 Hr.</t>
  </si>
  <si>
    <t>Pisa, Hotel Pisa Tower</t>
  </si>
  <si>
    <t>Visit Leaning Tower of Pisa,  Duomo Pisa</t>
  </si>
  <si>
    <t>1:15 Hr</t>
  </si>
  <si>
    <t>10 mins</t>
  </si>
  <si>
    <t>20 mins</t>
  </si>
  <si>
    <t>12 mins</t>
  </si>
  <si>
    <t>35 mins</t>
  </si>
  <si>
    <t>1:20 Hr</t>
  </si>
  <si>
    <t>Drive from Riomaggiore - Manarola</t>
  </si>
  <si>
    <t>Drive from Manarola - Corniglia</t>
  </si>
  <si>
    <t>Drive from Corniglia - Vernazza</t>
  </si>
  <si>
    <t>Drive from Vernazza - Monterosso Al Mare</t>
  </si>
  <si>
    <t>Drive from Pisa - Cinque Terre 5 villages start from Riomaggiore</t>
  </si>
  <si>
    <t>Noon</t>
  </si>
  <si>
    <t>2:44 Hr</t>
  </si>
  <si>
    <t>Milan: Duomo di Milano, Arco della Pace, Cavallo di Leonardo da Vinci (Leonardo's Horse)</t>
  </si>
  <si>
    <t>Shopping</t>
  </si>
  <si>
    <t>Galleria Vittorio Emanuele II shopping mall (open 9-22)</t>
  </si>
  <si>
    <t>Return the car at Milan airport</t>
  </si>
  <si>
    <t>Arrive Singapore</t>
  </si>
  <si>
    <t>Arrive Bangkok</t>
  </si>
  <si>
    <t>Singapore - Zurich (SQ346)</t>
  </si>
  <si>
    <t>Milan - Singapore (SQ367)</t>
  </si>
  <si>
    <t>Leave Singapore (SQ970)</t>
  </si>
  <si>
    <t>Distance</t>
  </si>
  <si>
    <t>Itenerary (Europe April 2015)</t>
  </si>
  <si>
    <t>Time</t>
  </si>
  <si>
    <t>Description</t>
  </si>
  <si>
    <t>Bangkok - 00.25 SINGAPORE (SQ981)</t>
  </si>
  <si>
    <t>Take a cable car to Titlis Mountain</t>
  </si>
  <si>
    <t>2:36 Hr</t>
  </si>
  <si>
    <t>Neuschwanstein Castle (Open 8 -17) / take the castle pictures from Marienbrücke bridge</t>
  </si>
  <si>
    <t>Arrive at Zurich/ deposit the luggages at Zurich airport</t>
  </si>
  <si>
    <t>Arrive at Zagreb train station, pick up a car AVIS reserved 283.71Euro (deposit the luggages at train station)</t>
  </si>
  <si>
    <t>Monterosso Al Mare - Portofino ถ่ายรูปจาก Castello brown จะสวยมาก ให้ขึ้นไปถ่ายรูปก่อนแล้วค่อยลงมาที่ Portofino</t>
  </si>
  <si>
    <t>ถ่ายรูป หอเอน Pisa แล้วรีบออก มีแวะหลายที่</t>
  </si>
  <si>
    <t>Drive from Genoa - Como</t>
  </si>
  <si>
    <t xml:space="preserve">Bellagio, Appartamenti Il Sogno </t>
  </si>
  <si>
    <t>ขับจาก Genoa - Como</t>
  </si>
  <si>
    <t>Old town Dubrovnik, Ancient city wall, Rector's palace, ขึ้น cable car ชมวิวเมือง เปิด 9-20, St.Blaise</t>
  </si>
  <si>
    <t xml:space="preserve">
Apartments Stajeva @240Euro 2คืน 4คน cancel ได้ก่อน 1April</t>
  </si>
  <si>
    <t>เดินเล่นแถวท่าเรือ</t>
  </si>
  <si>
    <t>1:51 ชม.</t>
  </si>
  <si>
    <t>01:20 SINGAPORE - 8:00 Zurich (รับรถ EuropeCar VW TOURAN 748.14CHF จองแล้ว หรือ Sixt Peugeot 308 จองแล้ว 738CHF แล้วขับเล่นในเมือง Old town) - ฝากกระเป๋าที่ตึก car park 2/ Arrival 2</t>
  </si>
  <si>
    <t>รับรถ SIXT VW polo จองแล้ว 177.63Euro</t>
  </si>
  <si>
    <t>คืนรถที่สนามบิน</t>
  </si>
  <si>
    <t>pick up a car at SIXT VW polo reserved 177.63Euro</t>
  </si>
  <si>
    <t>Return the car at airport</t>
  </si>
  <si>
    <t>272km</t>
  </si>
  <si>
    <t>129km</t>
  </si>
  <si>
    <t>148km</t>
  </si>
  <si>
    <t>2 Hr</t>
  </si>
  <si>
    <t>4 ชม.</t>
  </si>
  <si>
    <t>376km</t>
  </si>
  <si>
    <t>ถึง Zagreb รับรถที่ AVIS Peugeot 5008  จองแล้ว 283.71Euro</t>
  </si>
  <si>
    <t xml:space="preserve">ฝากกระเป๋าใบใหญ่ที่สนามบิน </t>
  </si>
  <si>
    <t xml:space="preserve">บนรถไฟ </t>
  </si>
  <si>
    <t>น้ำตก Plitvice Lakes, Ranch Jelov Klanac @110Euro 4คน cancel ได้ก่อน 13Apr - จัดกระเป๋ารวมกัน เอ๋+พี่ธร/ม้า+หลิน+อี๊</t>
  </si>
  <si>
    <t>รับกระเป๋าคืนที่สนามบิน</t>
  </si>
  <si>
    <t>ถึง Venice</t>
  </si>
  <si>
    <t>ขับรถออกจาก Zagreb ไป Venice</t>
  </si>
  <si>
    <t>ขับรถออกจาก Venice - Florence</t>
  </si>
  <si>
    <t xml:space="preserve">Florence </t>
  </si>
  <si>
    <t>3 ชม.</t>
  </si>
  <si>
    <t>261km</t>
  </si>
  <si>
    <t>Venice; San Rocco (Scuola of St. Rocco), Grand Canal, Palazzo Ducale, Basilica di San Marco</t>
  </si>
  <si>
    <t>Genoa; Monumental Cemetery of Staglieno, Piazza De Ferrari</t>
  </si>
  <si>
    <t xml:space="preserve">เย็นๆ </t>
  </si>
  <si>
    <t>แวะกินข้าว เที่ยวเมือง Como</t>
  </si>
  <si>
    <t>ขับจาก Como - Bellagio</t>
  </si>
  <si>
    <t>50 mins</t>
  </si>
  <si>
    <t>30.3 km</t>
  </si>
  <si>
    <t>Villa del Balbianello - Villa Gaeta (ที่ถ่ายหนัง James Bond)</t>
  </si>
  <si>
    <t>ขับจาก Villa Gaeta - Varenna</t>
  </si>
  <si>
    <t>นั่งเรือกลับจาก Varrena - Bellagio</t>
  </si>
  <si>
    <t>38 mins</t>
  </si>
  <si>
    <t>8.8 km</t>
  </si>
  <si>
    <t>นั่งเรือ ferry จาก Bellagio - Villa del Balbianello เอารถข้ามไปด้วย</t>
  </si>
  <si>
    <t>17 mins</t>
  </si>
  <si>
    <t>12.2km</t>
  </si>
  <si>
    <t>39 mins</t>
  </si>
  <si>
    <t>8.2km</t>
  </si>
  <si>
    <t>5.8 km</t>
  </si>
  <si>
    <t>Pisa, Hotel Pisa Tower 119Euro 4คน Cancel ได้ก่อนวันที่ 13Apr + ค่าจอดรถ 15Euro ทั้งวัน ถ้าจะเอาจริงๆ cancel แล้วจองใหม่แบบ nonrefund @110Euro</t>
  </si>
  <si>
    <t>Genoa Italy,San Giorgio Rooms  @112.5 4คน cancel ได้ก่อน 18Apr</t>
  </si>
  <si>
    <t>Bellagio, Appartamenti Il Sogno</t>
  </si>
  <si>
    <t xml:space="preserve">Venice, Domus Cavanis </t>
  </si>
  <si>
    <t xml:space="preserve">Milan, 
Hotel Serena @150/ 4คน Cancel ได้ก่อนวันที่ 22March </t>
  </si>
  <si>
    <t>Milan Italy, Hotel Serena</t>
  </si>
  <si>
    <t>Leave Lake Como to Milan</t>
  </si>
  <si>
    <t xml:space="preserve">take ferry from Bellagio - Villa del Balbianello </t>
  </si>
  <si>
    <t>Villa del Balbianello - Villa Gaeta (James Bond filming location)</t>
  </si>
  <si>
    <t>Drive from Villa Gaeta - Varenna</t>
  </si>
  <si>
    <t>Drive from Varrena - Bellagio</t>
  </si>
  <si>
    <t>Late afternoon</t>
  </si>
  <si>
    <t>Night</t>
  </si>
  <si>
    <t>Have Lunch at Como</t>
  </si>
  <si>
    <t>Drive from Como - Bellagio</t>
  </si>
  <si>
    <t>Monterosso Al Mare - Portofino; visit Castello brown (Portofino viewpoint)</t>
  </si>
  <si>
    <t>Late Afternoon</t>
  </si>
  <si>
    <t>Drive from Venice - Florence</t>
  </si>
  <si>
    <t>3 Hr.</t>
  </si>
  <si>
    <t>261 Km</t>
  </si>
  <si>
    <t>Florence, Orlando Palace Apartments</t>
  </si>
  <si>
    <t xml:space="preserve">Genoa Italy,San Giorgio Rooms </t>
  </si>
  <si>
    <t>Leave Zagreb - Venice</t>
  </si>
  <si>
    <t>4 Hr.</t>
  </si>
  <si>
    <t>376 km</t>
  </si>
  <si>
    <t xml:space="preserve">Arrive at Zagreb airport pickup a car SIXT reserved </t>
  </si>
  <si>
    <t>pick up a car at Sixt 738CHF reserved, drive from Zurich airport to Fussen, Germany</t>
  </si>
  <si>
    <r>
      <t>ถึง Zagreb</t>
    </r>
    <r>
      <rPr>
        <sz val="11"/>
        <rFont val="Tahoma"/>
        <family val="2"/>
        <scheme val="minor"/>
      </rPr>
      <t xml:space="preserve"> รับรถ </t>
    </r>
    <r>
      <rPr>
        <sz val="11"/>
        <color theme="1"/>
        <rFont val="Tahoma"/>
        <family val="2"/>
        <scheme val="minor"/>
      </rPr>
      <t>SIXT คืนที่ Milan Opel Astra SW 932.80Euro</t>
    </r>
  </si>
  <si>
    <t>ขับรถออกจาก Zagreb ไป Lake Bled</t>
  </si>
  <si>
    <t>195km</t>
  </si>
  <si>
    <r>
      <t>ถึง Zagreb</t>
    </r>
    <r>
      <rPr>
        <sz val="11"/>
        <rFont val="Tahoma"/>
        <family val="2"/>
        <scheme val="minor"/>
      </rPr>
      <t xml:space="preserve"> รับรถ </t>
    </r>
    <r>
      <rPr>
        <sz val="11"/>
        <color theme="1"/>
        <rFont val="Tahoma"/>
        <family val="2"/>
        <scheme val="minor"/>
      </rPr>
      <t>SIXT คืนที่ Milan Opel Astra SW 862.80Euro</t>
    </r>
  </si>
  <si>
    <t>2:08 ชม.</t>
  </si>
  <si>
    <t>40 mins</t>
  </si>
  <si>
    <t>40km</t>
  </si>
  <si>
    <t>ถ่ายรูป - นั่งเรือข้ามไปโบสถ์</t>
  </si>
  <si>
    <t>ถึง Lake Bled</t>
  </si>
  <si>
    <t>ออกจาก Lake Bled - Ljubljana (ลูเบียน่า)</t>
  </si>
  <si>
    <t>Volčji Potok Arboretum สวนดอกทิวลิป เปิด 8โมง ปิด 2ทุ่ม</t>
  </si>
  <si>
    <t>2:30 ชม.</t>
  </si>
  <si>
    <t>243 km</t>
  </si>
  <si>
    <t>Venice - Verona</t>
  </si>
  <si>
    <t>1:18 ชม.</t>
  </si>
  <si>
    <t>116 km</t>
  </si>
  <si>
    <t>22 mins.</t>
  </si>
  <si>
    <t>1:34 Hr</t>
  </si>
  <si>
    <t>139 km</t>
  </si>
  <si>
    <t>กลับห้องทำกับข้าวกิน</t>
  </si>
  <si>
    <t>เดินป่าไปน้ำตก เอารถไปจอด Entrance 1 เลือกโปรแกรม A เดิน 2-3 ชม. หรือ Entrance 2 เลือกโปรแกรม F 3-4 ชม. ** F น่าสนใจกว่าได้ล่องเรือด้วย **</t>
  </si>
  <si>
    <t>เที่ยวในเมือง Zagreb Catherdral, Old town gate, Church of St.Mark, Croatian National Theatre, Prekrasne Mirogojske arkade, สุสานที่สวยที่สุดในโลก Mirogoj Cemetery, DOLAC food market</t>
  </si>
  <si>
    <t xml:space="preserve">ล่องเรือชมเมือง Ljubljana; Dragon Bridge, Open Market, </t>
  </si>
  <si>
    <t xml:space="preserve">Casa di Giulietta (Juliet's house), Ponte Pietra, Roman Arena, Piazza delle Erbe  </t>
  </si>
  <si>
    <r>
      <t xml:space="preserve">Corniglia - </t>
    </r>
    <r>
      <rPr>
        <b/>
        <sz val="11"/>
        <color theme="1"/>
        <rFont val="Tahoma"/>
        <family val="2"/>
        <scheme val="minor"/>
      </rPr>
      <t>Vernazza</t>
    </r>
  </si>
  <si>
    <t>36 min</t>
  </si>
  <si>
    <t>Florence ในเมือง Piazza del Duomo, สะพาน Centro Storico/Ponte Vecchio, Piazzale Michelangelo, The Basilica of San Miniato al Monte</t>
  </si>
  <si>
    <t>94 m</t>
  </si>
  <si>
    <t xml:space="preserve">Monterosso Al Mare - Portofino </t>
  </si>
  <si>
    <t>Portofino ถ่ายรูปจาก Castello brown จะสวยมาก</t>
  </si>
  <si>
    <t>เตรียมตัวออกเอารถไปคืน</t>
  </si>
  <si>
    <r>
      <rPr>
        <b/>
        <sz val="11"/>
        <color theme="1"/>
        <rFont val="Tahoma"/>
        <family val="2"/>
        <scheme val="minor"/>
      </rPr>
      <t>Riomaggiore</t>
    </r>
    <r>
      <rPr>
        <sz val="11"/>
        <color theme="1"/>
        <rFont val="Tahoma"/>
        <family val="2"/>
        <scheme val="minor"/>
      </rPr>
      <t xml:space="preserve"> - </t>
    </r>
    <r>
      <rPr>
        <b/>
        <sz val="11"/>
        <color theme="1"/>
        <rFont val="Tahoma"/>
        <family val="2"/>
        <scheme val="minor"/>
      </rPr>
      <t>Manarola</t>
    </r>
  </si>
  <si>
    <t>634.40Euro</t>
  </si>
  <si>
    <t>รอ rate</t>
  </si>
  <si>
    <t>Shopping - The mall outlet (เปิด 10 ปิด 19)</t>
  </si>
  <si>
    <t>Royal Residenz (เปิด9ปิด 18 เข้าได้รอบสุดท้าย 17), จตุรัส Marienplat, โบสถ์ st.peter, โบสถ์Theatinerkirche, ขับวนไปตึก BMW, English garden (Hofgarten temple, Nude sunbathers,Monopteros)</t>
  </si>
  <si>
    <t>ขับรถไปเมือง Fussen, Germany</t>
  </si>
  <si>
    <t>41 นาที</t>
  </si>
  <si>
    <t>กินข้าว + เบียร์ที่ร้าน Hofbrauhaus (เปิดมาแล้ว 400ปี ถ้าไม่ดื่ม alc ให้สั่ง Alkoholfrei,ขาหมูทอด) หรือ Chinese Tower Beer Garden ใน English garden</t>
  </si>
  <si>
    <t>จองโต๊ะกินข้าวที่ร้าน Gasthof Krone อยู่ใกล้โรงแรม</t>
  </si>
  <si>
    <t>**รีบตื่นเช้าคิวยาว **Neuschwanstein Castle (เปิด 8 ปิด 5 โมงเย็น) เดินไปสะพาน Marienbrücke</t>
  </si>
  <si>
    <t>3:23 ชม.</t>
  </si>
  <si>
    <t>272 km</t>
  </si>
  <si>
    <t>44 นาที</t>
  </si>
  <si>
    <t>43 km</t>
  </si>
  <si>
    <t>ขับรถไปเที่ยว Linderhof palace (เปิด 9ปิด17) หาซื้อตั๋ว Mehrtagestickets, 14-days-ticket "family / partner" 44Euro ใช้ได้ 2 คน (ช่องขายตั๋วหน้าวัง) - Peacock Throne, Neptune Fountain</t>
  </si>
  <si>
    <t>2-3 ชม.</t>
  </si>
  <si>
    <t>30 km</t>
  </si>
  <si>
    <t xml:space="preserve">ขับจาก Como - Villa del Balbianello </t>
  </si>
  <si>
    <t>10 km</t>
  </si>
  <si>
    <t>17 นาที</t>
  </si>
  <si>
    <t>15 นาที</t>
  </si>
  <si>
    <t>นั่งเรือกลับจาก Varrena - Bellagio มีเรือรอบ 17:10, 17:50, 18:40, 19:10, 19:55, 20:00</t>
  </si>
  <si>
    <t>ขับจาก Villa Gaeta (Mennagio port) - Varrena มีเรือรอบ 14:10, 14:50, 15:30, 16:00, 16:50,18:10,19:25,21:05 ค่าเรือ+รถ+คน5คน 27Euro/เที่ยว (คนอย่างเดียว 4.6)</t>
  </si>
  <si>
    <t>Bellagio - Milan</t>
  </si>
  <si>
    <t>เดินเล่นในเมือง Bellagio</t>
  </si>
  <si>
    <t>79 km</t>
  </si>
  <si>
    <t>1:20 ชม.</t>
  </si>
  <si>
    <t>เย็นๆ</t>
  </si>
  <si>
    <t>2:27 ชม.</t>
  </si>
  <si>
    <t>234 km</t>
  </si>
  <si>
    <t>Verona - Florence</t>
  </si>
  <si>
    <t xml:space="preserve">Florence - The mall outlet </t>
  </si>
  <si>
    <t>Florence ในเมือง Piazza del Duomo, สะพาน Centro Storico/Ponte Vecchio, Piazzale Michelangelo, The Basilica of San Miniato al Monte (ถ้าเก็บไม่หมดต่อพรุ่งนี้เช้า)</t>
  </si>
  <si>
    <t>1:24 ชม.</t>
  </si>
  <si>
    <t>Florence outlet - Pisa</t>
  </si>
  <si>
    <t>Pisa (ปิด 20)</t>
  </si>
  <si>
    <t>Pisa - Riomaggiore</t>
  </si>
  <si>
    <t>Cinque Terre 5หมู่บ้าน เริ่มจาก Riomaggiore (ไม่ต้องแวะครบก็ได้)</t>
  </si>
  <si>
    <t>กินข้าว เที่ยวเมือง Como</t>
  </si>
  <si>
    <t>ขับจาก Ljubljana - Venice (เข้าอิตาลีแล้วหาซื้อ sim card ด้วยยี่ห้อ TIM)</t>
  </si>
  <si>
    <t xml:space="preserve">01:20 SINGAPORE - 8:00 Zurich SQ346 (รับรถ EuropeCar VW TOURAN 748.14CHF จองแล้ว หรือ Sixt  Seat Leon 672.99CHF หรือ Volk Golf 662.91CHF แล้วขับเล่นในเมือง Old town) </t>
  </si>
  <si>
    <t>ถึง Zagreb รับรถที่ SIXT Opel Astra SW 1.4  จองแล้ว € 241.63</t>
  </si>
  <si>
    <t>รับรถ SIXT VW polo จองแล้ว 143.31Euro</t>
  </si>
  <si>
    <t>Hotel Milan (Airbnb)</t>
  </si>
  <si>
    <t>170Euro</t>
  </si>
  <si>
    <t>รถไฟออกจาก Munich - Zagreb Croatia (@172USD)</t>
  </si>
  <si>
    <t>Hotel Venice (Airbnb)</t>
  </si>
  <si>
    <t>168Euro</t>
  </si>
  <si>
    <t>ตั๋วรถไฟเข้า Zagreb</t>
  </si>
  <si>
    <t>คืนรถที่สถานีรถไฟ/ Print ตั๋วที่สถานีรถไฟ ***ห้ามหาย ห้ามเลย 23:00 ไม่งั้น print ไม่ได้***</t>
  </si>
  <si>
    <t>135Euro</t>
  </si>
  <si>
    <t>Hotel Dubrovnik (Airbnb) 2คืน</t>
  </si>
  <si>
    <t>152Euro</t>
  </si>
  <si>
    <t>101Euro</t>
  </si>
  <si>
    <t>Hotel Ljubljana (Airbnb)</t>
  </si>
  <si>
    <t>Hotel Florence (Airbnb)</t>
  </si>
  <si>
    <t>Hotel Fussen (Booking.com)</t>
  </si>
  <si>
    <t>432USD</t>
  </si>
  <si>
    <t>Artt</t>
  </si>
  <si>
    <t>Fussen Germany, Hotel Ludwigs (Booking 128Euro)</t>
  </si>
  <si>
    <t>เมือง Fussen, Hotel Ludwigs 1ห้อง @128Euro จ่ายที่ รร.</t>
  </si>
  <si>
    <t>น้ำตก Plitvice Lakes, Ranch Jelov Klanac @110Euro จ่ายที่ รร. - จัดกระเป๋ารวมกัน เอ๋+พี่ธร/ม้า+อี๊</t>
  </si>
  <si>
    <t>Apartment Trubarjeva - Center,airbnb จ่ายแล้ว 101Euro</t>
  </si>
  <si>
    <t xml:space="preserve">
Mara Apartment in Dubrovnik Old Town,จ่ายแล้ว 152Euro 2คืน</t>
  </si>
  <si>
    <t>BED AND BREAKFAST CA DELLA LOGGIA (airbnb), Venice 168Euro จ่ายแล้ว</t>
  </si>
  <si>
    <t>Ponte Vecchio Apartment, Florence 135Euro จ่ายแล้ว airbnb</t>
  </si>
  <si>
    <t>Riomaggiore - Locanda Dalla Compagnia,130Euro จ่ายที่ รร.</t>
  </si>
  <si>
    <t>Como, Residence Diaz 160Euro จ่ายที่ รร.</t>
  </si>
  <si>
    <t>Bellagio, Casa Lory 130Euro จ่ายที่ รร.</t>
  </si>
  <si>
    <t>Milan, 
2Floor Affordable Lux Apt 100mDuomo 170Euro จ่ายแล้ว</t>
  </si>
  <si>
    <t>Hotel Riomaggiore (Airbnb) - fee</t>
  </si>
  <si>
    <t xml:space="preserve">Hotel Riomaggiore (booking) </t>
  </si>
  <si>
    <t>130Euro</t>
  </si>
  <si>
    <t>ยังไม่จ่าย</t>
  </si>
  <si>
    <t>160Euro</t>
  </si>
  <si>
    <t>Hotel Bellagio (booking)</t>
  </si>
  <si>
    <t>Hotel Como (Booking)</t>
  </si>
  <si>
    <t>ตั๋วบินในโครเอเชีย (5ใบ)</t>
  </si>
  <si>
    <t>Mundoaka Streetfood</t>
  </si>
  <si>
    <t>กินข้าวที่ Mundoaka Streetfood</t>
  </si>
  <si>
    <t>กินข้าวก่อนออกที่</t>
  </si>
  <si>
    <t>กินข้าวเช้าที่ Pri Zvonc (เปิด 10 ปิดเที่ยงคืน) หรือ Mundoaka Streetfood (เปิด 9) /รอรับเจ้หน่อย/หาซื้อของสด-ซื้อน้ำ+ขนมแบกใส่เป้ไปด้วย</t>
  </si>
  <si>
    <t xml:space="preserve">ขับรถ Zagreb - น้ำตก Plitvice Lakes </t>
  </si>
  <si>
    <t>เมือง</t>
  </si>
  <si>
    <t>เมนูแนะนำ</t>
  </si>
  <si>
    <t>เวลาเปิด - ปิด</t>
  </si>
  <si>
    <t>ชื่อร้าน</t>
  </si>
  <si>
    <t>Fussen</t>
  </si>
  <si>
    <t xml:space="preserve"> Gasthof Krone </t>
  </si>
  <si>
    <t>ขาหมูเยอรมัน</t>
  </si>
  <si>
    <t xml:space="preserve"> 12:00 - 21:00</t>
  </si>
  <si>
    <t>หยุดวันอาทิตย์</t>
  </si>
  <si>
    <t>Zagreb</t>
  </si>
  <si>
    <t>Augustiner</t>
  </si>
  <si>
    <t>Hofbrauhaus</t>
  </si>
  <si>
    <t>Lowenbraukeller</t>
  </si>
  <si>
    <t>10:00 - 24:00</t>
  </si>
  <si>
    <t>9:00 - 23:00</t>
  </si>
  <si>
    <t>Biergarten am Chinesischen Turm</t>
  </si>
  <si>
    <t>10:00 - 23:00</t>
  </si>
  <si>
    <t>แวะกินข้าว/ขนมที่ Hotel Livadic garden&amp;café</t>
  </si>
  <si>
    <t>Cream cake</t>
  </si>
  <si>
    <t>Hotel Livadic (นอกเมือง)</t>
  </si>
  <si>
    <t>Pri Zvonc</t>
  </si>
  <si>
    <t>Pod Grickim topom</t>
  </si>
  <si>
    <t>วิวสวย</t>
  </si>
  <si>
    <t>Restoran Laterna na Dolcu</t>
  </si>
  <si>
    <t>ร้านใต้ดิน</t>
  </si>
  <si>
    <t>Buza Bar ริมหน้าผา</t>
  </si>
  <si>
    <t>Old town Dubrovnik, Ancient city wall, Rector's palace, Pile Gate ขึ้น cable car ชมวิวเมือง เปิด 9-20, St.Blaise</t>
  </si>
  <si>
    <t>Orsan Restaurant</t>
  </si>
  <si>
    <t>เอาเงิน USD อี๊มา 1500 x 32.70=49050</t>
  </si>
  <si>
    <t>บินจาก Dubrovnik (ซื้อ 6:55 แต่ไม่ confirm)</t>
  </si>
  <si>
    <t>Itinerary (Europe May 2015)</t>
  </si>
  <si>
    <t>Thr</t>
  </si>
  <si>
    <t>Drive from Zurich airport - Neuschwanstein Castle (Open 8 -17) / take the castle pictures from Marienbrücke bridge</t>
  </si>
  <si>
    <t>2:50 Hr</t>
  </si>
  <si>
    <t>233 Km</t>
  </si>
  <si>
    <t>Arrive at Zurich/ pick up a car at Sixt 418.98CHF</t>
  </si>
  <si>
    <t>On the train</t>
  </si>
  <si>
    <t>take a night train from Munich - Zagreb Croatia</t>
  </si>
  <si>
    <t xml:space="preserve">Drive from Zagreb - Plitvice Lakes </t>
  </si>
  <si>
    <t>Evening</t>
  </si>
  <si>
    <t>Drive from Plitvice Lakes - Zagreb</t>
  </si>
  <si>
    <t>Arrive at Dubrovnik</t>
  </si>
  <si>
    <t>Fly from Dubrovnik - Zagreb (Croatia Airline)</t>
  </si>
  <si>
    <t>Late Morning</t>
  </si>
  <si>
    <t>Drive from Manarola - Vernazza</t>
  </si>
  <si>
    <t>30 mins</t>
  </si>
  <si>
    <t>16.5 km</t>
  </si>
  <si>
    <t>1:36 Hr</t>
  </si>
  <si>
    <t>85 km</t>
  </si>
  <si>
    <t>3:10 Hr</t>
  </si>
  <si>
    <t>244 km</t>
  </si>
  <si>
    <t>Drive from Portofino - Villa del Balbianello (last entry 16:30)</t>
  </si>
  <si>
    <t>Drive from Villa Gaeta - Bellagio</t>
  </si>
  <si>
    <t>Drive from Bellagio - Milan</t>
  </si>
  <si>
    <t>1:26 Hr</t>
  </si>
  <si>
    <t>78.4 km</t>
  </si>
  <si>
    <t>Zagreb: Apartments Cilindar</t>
  </si>
  <si>
    <t>Dubrovnik: Apartment Orlando</t>
  </si>
  <si>
    <t>Venice: Foresteria Levi Hotel</t>
  </si>
  <si>
    <t>Florence: Piazza del Duomo, Ponte Vecchio,Piazzale Michelangelo, The Basilica of San Miniato al Monte</t>
  </si>
  <si>
    <t>3:02 Hr.</t>
  </si>
  <si>
    <t>258 Km</t>
  </si>
  <si>
    <t>Shopping at the Mall outlet</t>
  </si>
  <si>
    <t>Florence - Pisa</t>
  </si>
  <si>
    <t>1:09 Hr.</t>
  </si>
  <si>
    <t>83.5 km</t>
  </si>
  <si>
    <t>8.6 km</t>
  </si>
  <si>
    <t>Return the car at Milan airport Terminal 1</t>
  </si>
  <si>
    <t>Florence: Guest House San Frediano</t>
  </si>
  <si>
    <t>Bellagio: Casa Lory</t>
  </si>
  <si>
    <t>Milan: Italianway - Melzo</t>
  </si>
  <si>
    <t>Visit Portofino, Castello brown (Portofino viewpoint)</t>
  </si>
  <si>
    <t>Drive from Vernazza - Rapallo</t>
  </si>
  <si>
    <t xml:space="preserve">Rapallo: Hotel Villa Luisa </t>
  </si>
  <si>
    <t>25 mins</t>
  </si>
  <si>
    <t>9.5 km</t>
  </si>
  <si>
    <t>Return the car at Munich main station</t>
  </si>
  <si>
    <t>ถึง Zurich/ รับรถ Sixt 418.98CHF</t>
  </si>
  <si>
    <t>01:20 SINGAPORE - 8:00 Zurich (SQ346)</t>
  </si>
  <si>
    <t>ขึ้นรถม้าไปปราสาท</t>
  </si>
  <si>
    <t>ขับรถจากปราสาท Neuschwanstein ไป Munich</t>
  </si>
  <si>
    <t>รถไฟออกจาก Munich ไป Zagreb Croatia</t>
  </si>
  <si>
    <t>Arrive at Zagreb train station, pick up a car at Sixt (811.64Euro)</t>
  </si>
  <si>
    <t>Park the car at airport</t>
  </si>
  <si>
    <t>Arrive at Zagreb airport, retrieve pickup the car and drive to Zagreb downtown</t>
  </si>
  <si>
    <t>Drive from Zagreb - Venice</t>
  </si>
  <si>
    <t>Visit Leaning Tower of Pisa,  Duomo Pisa (close at 20:00)</t>
  </si>
  <si>
    <t>เอารถไปจอด Parkvia รร. แถวสนามบิน ค่าจอด 57.6Krn</t>
  </si>
  <si>
    <t>ขับรถจากสนามบินไปขึ้นกระเช้า Wasserauen-Ebenalp</t>
  </si>
  <si>
    <t>103 Km</t>
  </si>
  <si>
    <t>1:18 Hr</t>
  </si>
  <si>
    <t xml:space="preserve"> 11-12</t>
  </si>
  <si>
    <t>กินข้าวที่ร้าน Berggasthaus Aescher</t>
  </si>
  <si>
    <t>ลงจากเขาไปเอารถ</t>
  </si>
  <si>
    <t xml:space="preserve"> 9 - 10:30</t>
  </si>
  <si>
    <t>12 - 12:30</t>
  </si>
  <si>
    <t>12:30 - 15</t>
  </si>
  <si>
    <t>15-18</t>
  </si>
  <si>
    <t>18-20</t>
  </si>
  <si>
    <t>1:47 Hr.</t>
  </si>
  <si>
    <t>127 km</t>
  </si>
  <si>
    <t>หาข้าวกินเบียร์ที่ร้าน Hofbrauhaus (เปิดมาแล้ว 400ปี ถ้าไม่ดื่ม alc ให้สั่ง Alkoholfrei,ขาหมูทอด) หรือ Chinese Tower Beer Garden ใน English garden หรือถ้ามีเวลาเที่ยว Royal Residenz (เปิด9ปิด 18 เข้าได้รอบสุดท้าย 17), จตุรัส Marienplat, โบสถ์ st.peter, โบสถ์Theatinerkirche, ขับวนไปตึก BMW, English garden (Hofgarten temple, Nude sunbathers,Monopteros)</t>
  </si>
  <si>
    <t xml:space="preserve">ขับรถจาก Zagreb ไปน้ำตก Plitvice Lakes </t>
  </si>
  <si>
    <t xml:space="preserve"> 10-12</t>
  </si>
  <si>
    <t xml:space="preserve"> 9-10</t>
  </si>
  <si>
    <t xml:space="preserve"> 12-16</t>
  </si>
  <si>
    <t xml:space="preserve"> 16-18</t>
  </si>
  <si>
    <t>ขับรถกลับ Zagreb /ขากลับ แวะกินข้าว/ขนมที่ Hotel Livadic garden&amp;café หรือกลับไปกินที่ Zagreb</t>
  </si>
  <si>
    <t>จัดกระเป๋าใบเล็ก ทิ้งกระเป๋าใบใหญ่ไว้ในรถ</t>
  </si>
  <si>
    <t>20-22</t>
  </si>
  <si>
    <t xml:space="preserve"> 5:30</t>
  </si>
  <si>
    <t xml:space="preserve">บินจาก Dubrovnik </t>
  </si>
  <si>
    <r>
      <t>ถึง Zagreb</t>
    </r>
    <r>
      <rPr>
        <sz val="11"/>
        <rFont val="Tahoma"/>
        <family val="2"/>
        <scheme val="minor"/>
      </rPr>
      <t xml:space="preserve"> ไปเอารถคืนที่ Parkvia</t>
    </r>
  </si>
  <si>
    <t>กินข้าวก่อนออก</t>
  </si>
  <si>
    <t>13-15</t>
  </si>
  <si>
    <t>กินข้าวเช้าที่ Pri Zvonc (เปิด 10 ปิดเที่ยงคืน) หรือ Mundoaka Streetfood (เปิด 9) /หาซื้อน้ำ+ขนมแบกใส่เป้ไปด้วย</t>
  </si>
  <si>
    <t>Buza Bar ริมหน้าผา +385 98 361 934</t>
  </si>
  <si>
    <t>ขับจาก Venice - Verona</t>
  </si>
  <si>
    <t>18 - 20:30</t>
  </si>
  <si>
    <t>15 - 16</t>
  </si>
  <si>
    <t>16 - 19</t>
  </si>
  <si>
    <t>19 - 20:30</t>
  </si>
  <si>
    <t>ถ่ายรูป Pisa (เปิด 9โมงปิด3ทุ่ม)</t>
  </si>
  <si>
    <t>10:30 - 12</t>
  </si>
  <si>
    <t>ขับจาก Pisa - Riomaggiore (Cinque Terre 5หมู่บ้าน)</t>
  </si>
  <si>
    <t>15-16:30</t>
  </si>
  <si>
    <t>1:35 ชม.</t>
  </si>
  <si>
    <t>84 km</t>
  </si>
  <si>
    <t>ขับรถไป Portofino ถ่ายรูปจาก Castello brown จะสวยมาก</t>
  </si>
  <si>
    <t>Drive from Rapallo - Portofino</t>
  </si>
  <si>
    <t>3:10 ชม.</t>
  </si>
  <si>
    <t>Bellagio หรือ Menaggio เดี๋ยวดูอีกที</t>
  </si>
  <si>
    <t>Refund ได้คืน</t>
  </si>
  <si>
    <t>ตั๋วกรุงเทพ - Zurich</t>
  </si>
  <si>
    <t>ตั๋ว Milan - BKK</t>
  </si>
  <si>
    <t>ราคาที่จ่ายไป (บาท)</t>
  </si>
  <si>
    <t>Como</t>
  </si>
  <si>
    <t>Ristorante La Colombetta</t>
  </si>
  <si>
    <t>ขับไปปราสาท Neuschwanstein (เปิด 8 -17) / ถ่ายรูปปราสาทจากสะพาน Marienbrücke bridge</t>
  </si>
  <si>
    <t>2:15 Hr.</t>
  </si>
  <si>
    <t>157km</t>
  </si>
  <si>
    <t>ออกจาก Lake Bled ไป Venice</t>
  </si>
  <si>
    <t>291 km</t>
  </si>
  <si>
    <t>2:48 ชม.</t>
  </si>
  <si>
    <t>15:30-18:30</t>
  </si>
  <si>
    <t>Venice; San Rocco (Scuola of St. Rocco), Grand Canal, Palazzo Ducale (เปิด 8.30-19), Basilica di San Marco</t>
  </si>
  <si>
    <t>เดินเล่นในเมือง / ดูพระอาทิตย์ตกดินที่สะพาน Ponte di Rialto</t>
  </si>
  <si>
    <t>ขึ้นเขา Aescher/ปราสาท Neuschwanstein/Munich/นอนบนรถไฟ</t>
  </si>
  <si>
    <t>วันที่</t>
  </si>
  <si>
    <t>เวลา</t>
  </si>
  <si>
    <t>รายละเอียด</t>
  </si>
  <si>
    <t>เที่ยวเมือง Dubrovnik</t>
  </si>
  <si>
    <t>เที่ยวเมือง Zagreb/ แวะ Lake Bled สโลวีเนีย/เข้า Venice</t>
  </si>
  <si>
    <t>เที่ยวเมือง Venice/Verona/ขับเข้า Florence</t>
  </si>
  <si>
    <t>เที่ยวเมือง Florence/shopping outlet/ขับเข้าเมือง Pisa</t>
  </si>
  <si>
    <t>เที่ยวหอเอน Pisa/ หมู่บ้าน Cinque Terre / เมือง Partofino</t>
  </si>
  <si>
    <t>ขับเข้า Lake Como/เที่ยววิลล่า James Bond</t>
  </si>
  <si>
    <t xml:space="preserve">ขับเข้า Milan เที่ยวเมือง Milan/shopping </t>
  </si>
  <si>
    <t>กลับบ้าน/ ทำ Refund tax ***รีบไปคิวยาว***</t>
  </si>
  <si>
    <t>เที่ยวน้ำตก Plitvice Lakes/เมือง Zagreb</t>
  </si>
  <si>
    <t xml:space="preserve">Hotel Dubrovnik (Airbnb) </t>
  </si>
  <si>
    <t>132Euro</t>
  </si>
  <si>
    <t>Pisa, Helvetia Pisa Tower 125€ ยังไม่จ่าย</t>
  </si>
  <si>
    <t>Portofino, Hotel Primo Sole 150€ ยังไม่จ่าย</t>
  </si>
  <si>
    <r>
      <t>Venice Locanda Ca' Formosa 162.8</t>
    </r>
    <r>
      <rPr>
        <sz val="11"/>
        <color theme="1"/>
        <rFont val="Calibri"/>
        <family val="2"/>
      </rPr>
      <t>€ ยังไม่จ่าย</t>
    </r>
  </si>
  <si>
    <t>อา.</t>
  </si>
  <si>
    <t>จ.</t>
  </si>
  <si>
    <t>อ.</t>
  </si>
  <si>
    <t>พ.</t>
  </si>
  <si>
    <t>พฤ.</t>
  </si>
  <si>
    <t>ศ.</t>
  </si>
  <si>
    <t>ส.</t>
  </si>
  <si>
    <t>แวะเดินเล่น shopping ห้าง Galleria Vittorio Emanuele II (เปิด 9โมงปิด 4ทุ่ม)</t>
  </si>
  <si>
    <t>ขับรถออกจาก Zagreb ไป Lake Bled ถ่ายรูป (หรืออาจจะไม่ไปดูอีกที เพราะต้องขับเข้า Venice วันนี้) ถ้าเข้า Venice เลยขับ 3:40ชม.</t>
  </si>
  <si>
    <r>
      <t>Dubrovnik, Old town apartment Primavera 93</t>
    </r>
    <r>
      <rPr>
        <sz val="11"/>
        <color theme="1"/>
        <rFont val="Calibri"/>
        <family val="2"/>
      </rPr>
      <t>€ จ่ายแล้ว (acc. torn)</t>
    </r>
  </si>
  <si>
    <r>
      <t>Florence, Ghibellino Apt Centre Florence 119</t>
    </r>
    <r>
      <rPr>
        <sz val="11"/>
        <color theme="1"/>
        <rFont val="Calibri"/>
        <family val="2"/>
      </rPr>
      <t>€ จ่ายแล้ว (acc.aey)</t>
    </r>
  </si>
  <si>
    <t>Milan, DUOMO;LEGENDARY;WIFI CheckIN24Hour 216€ จ่ายแล้ว (acc.aey)</t>
  </si>
  <si>
    <t>หาข้าวกิน+เที่ยวในเมือง Zagreb Catherdral, Old town gate, Church of St.Mark, Croatian National Theatre, สุสานที่สวยที่สุดในโลก Mirogoj Cemetery, DOLAC food market</t>
  </si>
  <si>
    <t>นั่ง taxi ไปรับรถที่ รร.Panorama SIXT Opel Astra SW 1.4  จองแล้ว € 241.63</t>
  </si>
  <si>
    <t xml:space="preserve">ถึง Zagreb /ให้ม้ากับอี๊รอที่สถานีรถไฟก็ได้ </t>
  </si>
  <si>
    <t>3.2 km</t>
  </si>
  <si>
    <t>บินจาก Zagreb - Dubrovnik (Croatia Airline @1430Kn/คนไปกลับ)</t>
  </si>
  <si>
    <t xml:space="preserve">ถึง Dubrovnik </t>
  </si>
  <si>
    <t>พักผ่อนตื่นสายมากๆ</t>
  </si>
  <si>
    <t>ค่ารถไฟเข้า Zagreb</t>
  </si>
  <si>
    <t>430Euro</t>
  </si>
  <si>
    <t>เอาเงินเบเนออก</t>
  </si>
  <si>
    <t>Dubrovnik, Old town apartment Primavera 113€ จ่ายแล้ว (acc. torn)</t>
  </si>
  <si>
    <t>Hotel Riomaggiore (Airbnb) - fee15Euro</t>
  </si>
  <si>
    <t>145Euro</t>
  </si>
  <si>
    <t>เช็คเงินคืนอีกที</t>
  </si>
  <si>
    <t>ส่วนต่างที่จ่ายไปต่อคน</t>
  </si>
  <si>
    <t>ขับจาก Portofino - Villa del Balbianello (last entry 16:30) อาจจะแวะกินข้างเที่ยง Como ร้าน Ristorante La Colombetta หรือแวะ SERRAVALLE DESIGNER OUTLET</t>
  </si>
  <si>
    <t>คืนรถที่สถานีรถไฟ/ เปลี่ยนตั๋วรถไฟ ***ห้ามหาย ห้ามเลย 23:00 ไม่งั้น print ตั๋วไม่ได้***</t>
  </si>
  <si>
    <t>Verona - Florence แวะรับเจ้หน่อยที่สนามบิน florence ถึง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</si>
</sst>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87" formatCode="[$-1000000]h:mm\ &quot;น.&quot;;@"/>
  </numFmts>
  <fonts count="8" x14ac:knownFonts="1">
    <font>
      <sz val="11"/>
      <color theme="1"/>
      <name val="Tahoma"/>
      <family val="2"/>
      <scheme val="minor"/>
    </font>
    <font>
      <sz val="11"/>
      <name val="Tahoma"/>
      <family val="2"/>
      <scheme val="minor"/>
    </font>
    <font>
      <sz val="11"/>
      <color theme="1"/>
      <name val="Tahoma"/>
      <family val="2"/>
      <scheme val="minor"/>
    </font>
    <font>
      <b/>
      <sz val="11"/>
      <color theme="1"/>
      <name val="Tahoma"/>
      <family val="2"/>
      <scheme val="minor"/>
    </font>
    <font>
      <sz val="11"/>
      <color rgb="FFFF0000"/>
      <name val="Tahoma"/>
      <family val="2"/>
      <scheme val="minor"/>
    </font>
    <font>
      <u/>
      <sz val="11"/>
      <color theme="1"/>
      <name val="Tahoma"/>
      <family val="2"/>
      <scheme val="minor"/>
    </font>
    <font>
      <sz val="11"/>
      <color theme="1"/>
      <name val="Calibri"/>
      <family val="2"/>
    </font>
    <font>
      <b/>
      <sz val="11"/>
      <name val="Tahoma"/>
      <family val="2"/>
      <scheme val="minor"/>
    </font>
  </fonts>
  <fills count="3">
    <fill>
      <patternFill patternType="none"/>
    </fill>
    <fill>
      <patternFill patternType="gray125"/>
    </fill>
    <fill>
      <patternFill patternType="solid">
        <fgColor rgb="FF00B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bottom/>
      <diagonal/>
    </border>
  </borders>
  <cellStyleXfs count="2">
    <xf numFmtId="0" fontId="0" fillId="0" borderId="0"/>
    <xf numFmtId="43" fontId="2" fillId="0" borderId="0" applyFont="0" applyFill="0" applyBorder="0" applyAlignment="0" applyProtection="0"/>
  </cellStyleXfs>
  <cellXfs count="130">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center" wrapText="1"/>
    </xf>
    <xf numFmtId="0" fontId="0" fillId="0" borderId="0" xfId="0" applyAlignment="1">
      <alignment horizontal="center"/>
    </xf>
    <xf numFmtId="0" fontId="0" fillId="0" borderId="0" xfId="0" applyAlignment="1">
      <alignment wrapText="1"/>
    </xf>
    <xf numFmtId="43" fontId="0" fillId="0" borderId="0" xfId="1" applyFont="1"/>
    <xf numFmtId="0" fontId="0" fillId="2" borderId="1" xfId="0" applyFill="1" applyBorder="1" applyAlignment="1">
      <alignment horizontal="center"/>
    </xf>
    <xf numFmtId="0" fontId="0" fillId="0" borderId="0" xfId="0" applyAlignment="1">
      <alignment horizontal="center" wrapText="1"/>
    </xf>
    <xf numFmtId="0" fontId="0" fillId="0" borderId="1" xfId="0" applyBorder="1" applyAlignment="1">
      <alignment horizontal="left" wrapText="1"/>
    </xf>
    <xf numFmtId="43" fontId="0" fillId="0" borderId="1" xfId="1" applyFont="1" applyBorder="1"/>
    <xf numFmtId="43" fontId="3" fillId="0" borderId="1" xfId="1" applyFont="1" applyBorder="1" applyAlignment="1">
      <alignment horizontal="center"/>
    </xf>
    <xf numFmtId="0" fontId="3" fillId="0" borderId="1" xfId="0" applyFont="1" applyBorder="1" applyAlignment="1">
      <alignment horizontal="center"/>
    </xf>
    <xf numFmtId="43" fontId="0" fillId="0" borderId="0" xfId="0" applyNumberFormat="1"/>
    <xf numFmtId="43" fontId="0" fillId="0" borderId="1" xfId="1" applyFont="1" applyFill="1" applyBorder="1"/>
    <xf numFmtId="43" fontId="4" fillId="0" borderId="1" xfId="1" applyFont="1" applyBorder="1"/>
    <xf numFmtId="43" fontId="1" fillId="0" borderId="1" xfId="1" applyFont="1" applyBorder="1"/>
    <xf numFmtId="0" fontId="4" fillId="0" borderId="1" xfId="0" applyFont="1" applyBorder="1"/>
    <xf numFmtId="43" fontId="0" fillId="0" borderId="1" xfId="1" applyFont="1" applyBorder="1" applyAlignment="1">
      <alignment horizontal="center"/>
    </xf>
    <xf numFmtId="43" fontId="1" fillId="0" borderId="1" xfId="1" applyFont="1" applyBorder="1" applyAlignment="1">
      <alignment horizontal="center"/>
    </xf>
    <xf numFmtId="43" fontId="4" fillId="0" borderId="1" xfId="1" applyFont="1" applyBorder="1" applyAlignment="1">
      <alignment horizontal="center"/>
    </xf>
    <xf numFmtId="43" fontId="0" fillId="0" borderId="1" xfId="1" applyFont="1" applyFill="1" applyBorder="1" applyAlignment="1">
      <alignment horizontal="center"/>
    </xf>
    <xf numFmtId="43" fontId="0" fillId="0" borderId="1" xfId="1" applyFont="1" applyBorder="1" applyAlignment="1">
      <alignment horizontal="center" wrapText="1"/>
    </xf>
    <xf numFmtId="0" fontId="4" fillId="0" borderId="1" xfId="0" applyFont="1" applyBorder="1" applyAlignment="1">
      <alignment wrapText="1"/>
    </xf>
    <xf numFmtId="0" fontId="1" fillId="0" borderId="1" xfId="0" applyFont="1" applyBorder="1" applyAlignment="1">
      <alignment horizontal="left" wrapText="1"/>
    </xf>
    <xf numFmtId="0" fontId="0" fillId="2" borderId="3" xfId="0" applyFill="1" applyBorder="1" applyAlignment="1">
      <alignment horizontal="center"/>
    </xf>
    <xf numFmtId="20" fontId="0" fillId="0" borderId="4" xfId="0" applyNumberFormat="1" applyBorder="1" applyAlignment="1">
      <alignment horizontal="center" wrapText="1"/>
    </xf>
    <xf numFmtId="0" fontId="1" fillId="0" borderId="1" xfId="0" applyFont="1" applyBorder="1" applyAlignment="1">
      <alignment horizontal="center" wrapText="1"/>
    </xf>
    <xf numFmtId="20" fontId="0" fillId="0" borderId="1" xfId="0" applyNumberFormat="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20" fontId="0" fillId="0" borderId="1" xfId="0" applyNumberFormat="1" applyBorder="1" applyAlignment="1">
      <alignment horizontal="center"/>
    </xf>
    <xf numFmtId="0" fontId="0" fillId="0" borderId="5" xfId="0" applyBorder="1"/>
    <xf numFmtId="0" fontId="0" fillId="0" borderId="5" xfId="0" applyBorder="1" applyAlignment="1">
      <alignment horizontal="center"/>
    </xf>
    <xf numFmtId="0" fontId="0" fillId="0" borderId="7" xfId="0" applyBorder="1"/>
    <xf numFmtId="0" fontId="0" fillId="0" borderId="7" xfId="0" applyBorder="1" applyAlignment="1">
      <alignment horizontal="center"/>
    </xf>
    <xf numFmtId="0" fontId="0" fillId="0" borderId="7" xfId="0" applyBorder="1" applyAlignment="1">
      <alignment wrapText="1"/>
    </xf>
    <xf numFmtId="0" fontId="0" fillId="0" borderId="7" xfId="0" applyBorder="1" applyAlignment="1">
      <alignment horizontal="center" wrapText="1"/>
    </xf>
    <xf numFmtId="20" fontId="0" fillId="0" borderId="7" xfId="0" applyNumberFormat="1" applyBorder="1" applyAlignment="1">
      <alignment horizontal="center" wrapText="1"/>
    </xf>
    <xf numFmtId="0" fontId="0" fillId="0" borderId="4" xfId="0" applyBorder="1"/>
    <xf numFmtId="0" fontId="0" fillId="0" borderId="4" xfId="0" applyBorder="1" applyAlignment="1">
      <alignment horizontal="center"/>
    </xf>
    <xf numFmtId="0" fontId="0" fillId="0" borderId="5" xfId="0" applyBorder="1" applyAlignment="1">
      <alignment horizontal="left" wrapText="1"/>
    </xf>
    <xf numFmtId="0" fontId="0" fillId="0" borderId="8" xfId="0" applyBorder="1"/>
    <xf numFmtId="0" fontId="0" fillId="0" borderId="5" xfId="0" applyBorder="1" applyAlignment="1">
      <alignment wrapText="1"/>
    </xf>
    <xf numFmtId="0" fontId="0" fillId="0" borderId="7" xfId="0" applyBorder="1" applyAlignment="1">
      <alignment horizontal="center" vertical="center" wrapText="1"/>
    </xf>
    <xf numFmtId="187" fontId="0" fillId="0" borderId="4" xfId="0" applyNumberFormat="1" applyBorder="1" applyAlignment="1">
      <alignment horizontal="center"/>
    </xf>
    <xf numFmtId="0" fontId="0" fillId="0" borderId="7" xfId="0" applyBorder="1" applyAlignment="1">
      <alignment horizontal="left"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4" xfId="0" applyBorder="1" applyAlignment="1">
      <alignment horizontal="left" wrapText="1"/>
    </xf>
    <xf numFmtId="20" fontId="0" fillId="0" borderId="5" xfId="0" applyNumberFormat="1" applyBorder="1" applyAlignment="1">
      <alignment horizontal="center"/>
    </xf>
    <xf numFmtId="0" fontId="0" fillId="0" borderId="4" xfId="0" applyBorder="1" applyAlignment="1">
      <alignment wrapText="1"/>
    </xf>
    <xf numFmtId="0" fontId="1" fillId="0" borderId="5" xfId="0" applyFont="1" applyBorder="1" applyAlignment="1">
      <alignment horizontal="left" wrapText="1"/>
    </xf>
    <xf numFmtId="0" fontId="1" fillId="0" borderId="5" xfId="0" applyFont="1" applyBorder="1" applyAlignment="1">
      <alignment horizontal="center" wrapText="1"/>
    </xf>
    <xf numFmtId="0" fontId="0" fillId="0" borderId="1" xfId="0" applyBorder="1" applyAlignment="1">
      <alignment horizontal="center" vertical="center"/>
    </xf>
    <xf numFmtId="20" fontId="0" fillId="0" borderId="1" xfId="0" applyNumberFormat="1" applyBorder="1" applyAlignment="1">
      <alignment horizontal="center" vertical="center"/>
    </xf>
    <xf numFmtId="0" fontId="0" fillId="0" borderId="5" xfId="0" applyBorder="1" applyAlignment="1">
      <alignment vertical="center"/>
    </xf>
    <xf numFmtId="0" fontId="0" fillId="0" borderId="1" xfId="0" applyBorder="1" applyAlignment="1">
      <alignment vertical="center"/>
    </xf>
    <xf numFmtId="0" fontId="0" fillId="0" borderId="7" xfId="0" applyBorder="1" applyAlignment="1">
      <alignment vertical="center"/>
    </xf>
    <xf numFmtId="20" fontId="0" fillId="0" borderId="5" xfId="0" applyNumberFormat="1" applyBorder="1" applyAlignment="1">
      <alignment horizontal="center" wrapText="1"/>
    </xf>
    <xf numFmtId="20" fontId="0" fillId="0" borderId="4" xfId="0" applyNumberFormat="1" applyBorder="1" applyAlignment="1">
      <alignment horizontal="center" vertical="center"/>
    </xf>
    <xf numFmtId="20" fontId="0" fillId="0" borderId="4" xfId="0" applyNumberFormat="1" applyBorder="1" applyAlignment="1">
      <alignment horizontal="center"/>
    </xf>
    <xf numFmtId="0" fontId="4" fillId="0" borderId="7" xfId="0" applyFont="1" applyBorder="1" applyAlignment="1">
      <alignment horizontal="left" wrapText="1"/>
    </xf>
    <xf numFmtId="0" fontId="0" fillId="0" borderId="6" xfId="0" applyBorder="1" applyAlignment="1">
      <alignment horizontal="center" wrapText="1"/>
    </xf>
    <xf numFmtId="0" fontId="0" fillId="0" borderId="4" xfId="0" applyBorder="1" applyAlignment="1">
      <alignment vertical="center"/>
    </xf>
    <xf numFmtId="187" fontId="0" fillId="0" borderId="1" xfId="0" applyNumberFormat="1" applyBorder="1" applyAlignment="1">
      <alignment horizontal="center"/>
    </xf>
    <xf numFmtId="0" fontId="1" fillId="0" borderId="7" xfId="0" applyFont="1" applyBorder="1" applyAlignment="1">
      <alignment horizontal="left" wrapText="1"/>
    </xf>
    <xf numFmtId="20" fontId="0" fillId="0" borderId="9" xfId="0" applyNumberFormat="1" applyBorder="1" applyAlignment="1">
      <alignment horizontal="center" wrapText="1"/>
    </xf>
    <xf numFmtId="0" fontId="0" fillId="0" borderId="6" xfId="0" applyBorder="1" applyAlignment="1">
      <alignment wrapText="1"/>
    </xf>
    <xf numFmtId="0" fontId="0" fillId="0" borderId="6" xfId="0" applyBorder="1"/>
    <xf numFmtId="0" fontId="0" fillId="0" borderId="6" xfId="0" applyBorder="1" applyAlignment="1">
      <alignment horizontal="center"/>
    </xf>
    <xf numFmtId="0" fontId="0" fillId="0" borderId="6" xfId="0" applyBorder="1" applyAlignment="1">
      <alignment vertical="center"/>
    </xf>
    <xf numFmtId="0" fontId="1" fillId="0" borderId="4" xfId="0" applyFont="1" applyBorder="1" applyAlignment="1">
      <alignment horizontal="left" wrapText="1"/>
    </xf>
    <xf numFmtId="0" fontId="0" fillId="0" borderId="12" xfId="0" applyBorder="1" applyAlignment="1">
      <alignment wrapText="1"/>
    </xf>
    <xf numFmtId="20" fontId="0" fillId="0" borderId="6" xfId="0" applyNumberFormat="1" applyBorder="1" applyAlignment="1">
      <alignment horizontal="center"/>
    </xf>
    <xf numFmtId="0" fontId="0" fillId="0" borderId="13" xfId="0" applyBorder="1" applyAlignment="1">
      <alignment horizontal="center" wrapText="1"/>
    </xf>
    <xf numFmtId="0" fontId="0" fillId="0" borderId="1" xfId="0" applyBorder="1" applyAlignment="1">
      <alignment horizontal="right"/>
    </xf>
    <xf numFmtId="20" fontId="0" fillId="0" borderId="7" xfId="0" applyNumberFormat="1" applyBorder="1" applyAlignment="1">
      <alignment horizontal="center"/>
    </xf>
    <xf numFmtId="0" fontId="0" fillId="2" borderId="1" xfId="0" applyFill="1" applyBorder="1" applyAlignment="1">
      <alignment horizontal="center" wrapText="1"/>
    </xf>
    <xf numFmtId="20" fontId="0" fillId="0" borderId="6" xfId="0" applyNumberFormat="1" applyBorder="1" applyAlignment="1">
      <alignment horizontal="center" wrapText="1"/>
    </xf>
    <xf numFmtId="0" fontId="1" fillId="0" borderId="7" xfId="0" applyFont="1" applyBorder="1" applyAlignment="1">
      <alignment wrapText="1"/>
    </xf>
    <xf numFmtId="0" fontId="5" fillId="0" borderId="9" xfId="0" applyFont="1" applyBorder="1" applyAlignment="1">
      <alignment horizontal="center" wrapText="1"/>
    </xf>
    <xf numFmtId="0" fontId="1" fillId="0" borderId="5" xfId="0" applyFont="1" applyBorder="1"/>
    <xf numFmtId="0" fontId="1" fillId="0" borderId="5" xfId="0" applyFont="1" applyBorder="1" applyAlignment="1">
      <alignment wrapText="1"/>
    </xf>
    <xf numFmtId="0" fontId="1" fillId="0" borderId="1" xfId="0" applyFont="1" applyBorder="1"/>
    <xf numFmtId="43" fontId="0" fillId="0" borderId="1" xfId="1" applyFont="1" applyBorder="1" applyAlignment="1"/>
    <xf numFmtId="0" fontId="3" fillId="0" borderId="0" xfId="0" applyFont="1" applyAlignment="1">
      <alignment horizontal="center"/>
    </xf>
    <xf numFmtId="17" fontId="0" fillId="0" borderId="1" xfId="0" applyNumberFormat="1" applyBorder="1" applyAlignment="1">
      <alignment horizontal="center"/>
    </xf>
    <xf numFmtId="20" fontId="4" fillId="0" borderId="4" xfId="0" applyNumberFormat="1" applyFont="1" applyBorder="1" applyAlignment="1">
      <alignment horizontal="center"/>
    </xf>
    <xf numFmtId="20" fontId="0" fillId="0" borderId="5" xfId="0" applyNumberFormat="1" applyBorder="1" applyAlignment="1">
      <alignment wrapText="1"/>
    </xf>
    <xf numFmtId="0" fontId="0" fillId="0" borderId="1" xfId="0" applyBorder="1" applyAlignment="1">
      <alignment horizontal="center" vertical="center" wrapText="1"/>
    </xf>
    <xf numFmtId="16" fontId="0" fillId="0" borderId="1" xfId="0" applyNumberFormat="1" applyBorder="1" applyAlignment="1">
      <alignment horizontal="center"/>
    </xf>
    <xf numFmtId="16" fontId="0" fillId="0" borderId="4" xfId="0" applyNumberFormat="1" applyBorder="1" applyAlignment="1">
      <alignment horizontal="center"/>
    </xf>
    <xf numFmtId="20" fontId="1" fillId="0" borderId="4" xfId="0" applyNumberFormat="1" applyFont="1" applyBorder="1" applyAlignment="1">
      <alignment horizontal="center"/>
    </xf>
    <xf numFmtId="0" fontId="3" fillId="0" borderId="0" xfId="0" applyFont="1"/>
    <xf numFmtId="0" fontId="3" fillId="0" borderId="1" xfId="0" applyFont="1" applyBorder="1" applyAlignment="1">
      <alignment wrapText="1"/>
    </xf>
    <xf numFmtId="0" fontId="3" fillId="0" borderId="1" xfId="0" applyFont="1" applyBorder="1"/>
    <xf numFmtId="0" fontId="3" fillId="0" borderId="5" xfId="0" applyFont="1" applyBorder="1"/>
    <xf numFmtId="0" fontId="3" fillId="0" borderId="5" xfId="0" applyFont="1" applyBorder="1" applyAlignment="1">
      <alignment horizontal="center"/>
    </xf>
    <xf numFmtId="0" fontId="3" fillId="0" borderId="6" xfId="0" applyFont="1" applyBorder="1"/>
    <xf numFmtId="0" fontId="3" fillId="0" borderId="6" xfId="0" applyFont="1" applyBorder="1" applyAlignment="1">
      <alignment horizontal="center"/>
    </xf>
    <xf numFmtId="0" fontId="3" fillId="0" borderId="5" xfId="0" applyFont="1" applyBorder="1" applyAlignment="1">
      <alignment wrapText="1"/>
    </xf>
    <xf numFmtId="20" fontId="3" fillId="0" borderId="6" xfId="0" applyNumberFormat="1" applyFont="1" applyBorder="1" applyAlignment="1">
      <alignment horizontal="center"/>
    </xf>
    <xf numFmtId="0" fontId="7" fillId="0" borderId="1" xfId="0" applyFont="1" applyBorder="1" applyAlignment="1">
      <alignment horizontal="left" wrapText="1"/>
    </xf>
    <xf numFmtId="0" fontId="3" fillId="0" borderId="5" xfId="0" applyFont="1" applyBorder="1" applyAlignment="1">
      <alignment horizontal="center" wrapText="1"/>
    </xf>
    <xf numFmtId="20" fontId="1" fillId="0" borderId="1" xfId="0" applyNumberFormat="1" applyFont="1" applyBorder="1" applyAlignment="1">
      <alignment horizontal="center"/>
    </xf>
    <xf numFmtId="0" fontId="3" fillId="0" borderId="6" xfId="0" applyFont="1" applyBorder="1" applyAlignment="1">
      <alignment wrapText="1"/>
    </xf>
    <xf numFmtId="20" fontId="3" fillId="0" borderId="1" xfId="0" applyNumberFormat="1" applyFont="1" applyBorder="1" applyAlignment="1">
      <alignment horizontal="center"/>
    </xf>
    <xf numFmtId="0" fontId="3" fillId="0" borderId="1" xfId="0" applyFont="1" applyBorder="1" applyAlignment="1">
      <alignment horizontal="center" wrapText="1"/>
    </xf>
    <xf numFmtId="0" fontId="3" fillId="0" borderId="4" xfId="0" applyFont="1" applyBorder="1" applyAlignment="1">
      <alignment horizontal="center" wrapText="1"/>
    </xf>
    <xf numFmtId="0" fontId="3" fillId="0" borderId="4" xfId="0" applyFont="1" applyBorder="1" applyAlignment="1">
      <alignment horizontal="left" wrapText="1"/>
    </xf>
    <xf numFmtId="0" fontId="7" fillId="0" borderId="5" xfId="0" applyFont="1" applyBorder="1" applyAlignment="1">
      <alignment horizontal="left" wrapText="1"/>
    </xf>
    <xf numFmtId="0" fontId="4" fillId="0" borderId="1" xfId="0" applyFont="1" applyBorder="1" applyAlignment="1">
      <alignment horizontal="right"/>
    </xf>
    <xf numFmtId="0" fontId="0" fillId="2" borderId="2" xfId="0" applyFill="1" applyBorder="1" applyAlignment="1">
      <alignment horizontal="center"/>
    </xf>
    <xf numFmtId="0" fontId="0" fillId="2" borderId="3" xfId="0" applyFill="1" applyBorder="1" applyAlignment="1">
      <alignment horizontal="center"/>
    </xf>
    <xf numFmtId="0" fontId="0" fillId="0" borderId="6" xfId="0" applyBorder="1" applyAlignment="1">
      <alignment horizontal="center" wrapText="1"/>
    </xf>
    <xf numFmtId="0" fontId="0" fillId="0" borderId="5" xfId="0" applyBorder="1" applyAlignment="1">
      <alignment horizontal="center" wrapText="1"/>
    </xf>
    <xf numFmtId="0" fontId="0" fillId="0" borderId="12"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1" fillId="0" borderId="12" xfId="0" applyFont="1" applyBorder="1" applyAlignment="1">
      <alignment horizontal="left" wrapText="1"/>
    </xf>
    <xf numFmtId="0" fontId="1" fillId="0" borderId="5" xfId="0" applyFont="1" applyBorder="1" applyAlignment="1">
      <alignment horizontal="left" wrapText="1"/>
    </xf>
    <xf numFmtId="0" fontId="5" fillId="0" borderId="0" xfId="0" applyFont="1" applyAlignment="1">
      <alignment horizontal="center"/>
    </xf>
    <xf numFmtId="43" fontId="0" fillId="0" borderId="1" xfId="1" applyFont="1" applyBorder="1" applyAlignment="1">
      <alignment horizontal="center"/>
    </xf>
    <xf numFmtId="43" fontId="0" fillId="0" borderId="4" xfId="1" applyFont="1" applyBorder="1" applyAlignment="1">
      <alignment horizontal="center"/>
    </xf>
    <xf numFmtId="43" fontId="0" fillId="0" borderId="5" xfId="1" applyFont="1" applyBorder="1"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G46"/>
  <sheetViews>
    <sheetView topLeftCell="A25" workbookViewId="0">
      <selection activeCell="D7" sqref="D7:D8"/>
    </sheetView>
  </sheetViews>
  <sheetFormatPr defaultRowHeight="14.4" x14ac:dyDescent="0.25"/>
  <cols>
    <col min="1" max="1" width="6" customWidth="1"/>
    <col min="2" max="2" width="5.09765625" style="5" customWidth="1"/>
    <col min="3" max="3" width="7.8984375" style="5" customWidth="1"/>
    <col min="4" max="4" width="50.8984375" style="6" customWidth="1"/>
    <col min="5" max="5" width="8.59765625" style="9" customWidth="1"/>
    <col min="6" max="6" width="11" style="9" customWidth="1"/>
    <col min="7" max="7" width="10.5" style="9" customWidth="1"/>
  </cols>
  <sheetData>
    <row r="1" spans="1:7" x14ac:dyDescent="0.25">
      <c r="A1" s="117" t="s">
        <v>10</v>
      </c>
      <c r="B1" s="118"/>
      <c r="C1" s="26"/>
      <c r="D1" s="8"/>
      <c r="E1" s="8" t="s">
        <v>27</v>
      </c>
      <c r="F1" s="8" t="s">
        <v>25</v>
      </c>
      <c r="G1" s="8" t="s">
        <v>26</v>
      </c>
    </row>
    <row r="2" spans="1:7" x14ac:dyDescent="0.25">
      <c r="A2" s="1" t="s">
        <v>0</v>
      </c>
      <c r="B2" s="2">
        <v>12</v>
      </c>
      <c r="C2" s="2"/>
      <c r="D2" s="3" t="s">
        <v>16</v>
      </c>
      <c r="E2" s="4"/>
      <c r="F2" s="4"/>
      <c r="G2" s="4"/>
    </row>
    <row r="3" spans="1:7" ht="28.8" x14ac:dyDescent="0.25">
      <c r="A3" s="1" t="s">
        <v>1</v>
      </c>
      <c r="B3" s="2">
        <v>13</v>
      </c>
      <c r="C3" s="2" t="s">
        <v>23</v>
      </c>
      <c r="D3" s="3" t="s">
        <v>51</v>
      </c>
      <c r="F3" s="29">
        <v>0.27916666666666667</v>
      </c>
      <c r="G3" s="4"/>
    </row>
    <row r="4" spans="1:7" ht="28.8" x14ac:dyDescent="0.25">
      <c r="A4" s="1"/>
      <c r="B4" s="2"/>
      <c r="C4" s="2" t="s">
        <v>22</v>
      </c>
      <c r="D4" s="10" t="s">
        <v>46</v>
      </c>
      <c r="E4" s="4" t="s">
        <v>28</v>
      </c>
      <c r="F4" s="4"/>
      <c r="G4" s="27">
        <v>0.84166666666666667</v>
      </c>
    </row>
    <row r="5" spans="1:7" x14ac:dyDescent="0.25">
      <c r="A5" s="1"/>
      <c r="B5" s="2"/>
      <c r="C5" s="2" t="s">
        <v>36</v>
      </c>
      <c r="D5" s="3" t="s">
        <v>37</v>
      </c>
      <c r="E5" s="4" t="s">
        <v>29</v>
      </c>
      <c r="F5" s="4"/>
      <c r="G5" s="27"/>
    </row>
    <row r="6" spans="1:7" ht="15.05" thickBot="1" x14ac:dyDescent="0.3">
      <c r="A6" s="37"/>
      <c r="B6" s="38"/>
      <c r="C6" s="38" t="s">
        <v>24</v>
      </c>
      <c r="D6" s="39" t="s">
        <v>31</v>
      </c>
      <c r="E6" s="40"/>
      <c r="F6" s="40"/>
      <c r="G6" s="41"/>
    </row>
    <row r="7" spans="1:7" ht="41.5" customHeight="1" thickTop="1" x14ac:dyDescent="0.25">
      <c r="A7" s="35" t="s">
        <v>2</v>
      </c>
      <c r="B7" s="36">
        <v>14</v>
      </c>
      <c r="C7" s="36" t="s">
        <v>23</v>
      </c>
      <c r="D7" s="119" t="s">
        <v>30</v>
      </c>
      <c r="E7" s="31"/>
      <c r="F7" s="54">
        <v>0.27847222222222223</v>
      </c>
      <c r="G7" s="36"/>
    </row>
    <row r="8" spans="1:7" x14ac:dyDescent="0.25">
      <c r="A8" s="42"/>
      <c r="B8" s="43"/>
      <c r="C8" s="43" t="s">
        <v>22</v>
      </c>
      <c r="D8" s="120"/>
      <c r="E8" s="30"/>
      <c r="F8" s="2"/>
      <c r="G8" s="34">
        <v>0.83888888888888891</v>
      </c>
    </row>
    <row r="9" spans="1:7" s="45" customFormat="1" ht="15.05" thickBot="1" x14ac:dyDescent="0.3">
      <c r="A9" s="42"/>
      <c r="B9" s="43"/>
      <c r="C9" s="43" t="s">
        <v>24</v>
      </c>
      <c r="D9" s="55" t="s">
        <v>31</v>
      </c>
      <c r="E9" s="30"/>
      <c r="F9" s="43"/>
      <c r="G9" s="43"/>
    </row>
    <row r="10" spans="1:7" ht="15.05" thickTop="1" x14ac:dyDescent="0.25">
      <c r="A10" s="1" t="s">
        <v>3</v>
      </c>
      <c r="B10" s="2">
        <v>15</v>
      </c>
      <c r="C10" s="2" t="s">
        <v>23</v>
      </c>
      <c r="D10" s="3" t="s">
        <v>56</v>
      </c>
      <c r="E10" s="4" t="s">
        <v>54</v>
      </c>
      <c r="F10" s="59">
        <v>0.27708333333333335</v>
      </c>
      <c r="G10" s="2"/>
    </row>
    <row r="11" spans="1:7" x14ac:dyDescent="0.25">
      <c r="A11" s="1"/>
      <c r="B11" s="2"/>
      <c r="C11" s="2" t="s">
        <v>57</v>
      </c>
      <c r="D11" s="10" t="s">
        <v>55</v>
      </c>
      <c r="E11" s="4" t="s">
        <v>52</v>
      </c>
      <c r="F11" s="58"/>
      <c r="G11" s="34">
        <v>0.83958333333333324</v>
      </c>
    </row>
    <row r="12" spans="1:7" s="45" customFormat="1" ht="15.05" thickBot="1" x14ac:dyDescent="0.3">
      <c r="A12" s="37"/>
      <c r="B12" s="38"/>
      <c r="C12" s="38" t="s">
        <v>24</v>
      </c>
      <c r="D12" s="39" t="s">
        <v>18</v>
      </c>
      <c r="E12" s="40"/>
      <c r="F12" s="47"/>
      <c r="G12" s="40"/>
    </row>
    <row r="13" spans="1:7" ht="28.2" customHeight="1" thickTop="1" x14ac:dyDescent="0.25">
      <c r="A13" s="35" t="s">
        <v>4</v>
      </c>
      <c r="B13" s="36">
        <v>16</v>
      </c>
      <c r="C13" s="36" t="s">
        <v>23</v>
      </c>
      <c r="D13" s="121" t="s">
        <v>58</v>
      </c>
      <c r="F13" s="31"/>
      <c r="G13" s="60"/>
    </row>
    <row r="14" spans="1:7" ht="16.75" customHeight="1" x14ac:dyDescent="0.25">
      <c r="A14" s="1"/>
      <c r="B14" s="2"/>
      <c r="C14" s="2" t="s">
        <v>22</v>
      </c>
      <c r="D14" s="122"/>
      <c r="E14" s="4"/>
      <c r="F14" s="4"/>
      <c r="G14" s="61"/>
    </row>
    <row r="15" spans="1:7" ht="35.4" customHeight="1" x14ac:dyDescent="0.25">
      <c r="A15" s="42"/>
      <c r="B15" s="43"/>
      <c r="C15" s="48">
        <v>0.83333333333333337</v>
      </c>
      <c r="D15" s="6" t="s">
        <v>59</v>
      </c>
      <c r="E15" s="30"/>
      <c r="F15" s="30"/>
      <c r="G15" s="61"/>
    </row>
    <row r="16" spans="1:7" s="45" customFormat="1" ht="31.15" customHeight="1" thickBot="1" x14ac:dyDescent="0.3">
      <c r="A16" s="37"/>
      <c r="B16" s="38"/>
      <c r="C16" s="38" t="s">
        <v>24</v>
      </c>
      <c r="D16" s="49" t="s">
        <v>60</v>
      </c>
      <c r="E16" s="40"/>
      <c r="F16" s="40"/>
      <c r="G16" s="62"/>
    </row>
    <row r="17" spans="1:7" ht="15.05" thickTop="1" x14ac:dyDescent="0.25">
      <c r="A17" s="35" t="s">
        <v>5</v>
      </c>
      <c r="B17" s="36">
        <v>17</v>
      </c>
      <c r="C17" s="36"/>
      <c r="D17" s="46" t="s">
        <v>33</v>
      </c>
      <c r="E17" s="31"/>
      <c r="F17" s="31"/>
      <c r="G17" s="60"/>
    </row>
    <row r="18" spans="1:7" x14ac:dyDescent="0.25">
      <c r="A18" s="42"/>
      <c r="B18" s="43"/>
      <c r="C18" s="43"/>
      <c r="E18" s="30"/>
      <c r="F18" s="30"/>
      <c r="G18" s="61"/>
    </row>
    <row r="19" spans="1:7" s="45" customFormat="1" ht="15.05" thickBot="1" x14ac:dyDescent="0.3">
      <c r="A19" s="37"/>
      <c r="B19" s="38"/>
      <c r="C19" s="38" t="s">
        <v>24</v>
      </c>
      <c r="D19" s="49" t="s">
        <v>33</v>
      </c>
      <c r="E19" s="40"/>
      <c r="F19" s="40"/>
      <c r="G19" s="62"/>
    </row>
    <row r="20" spans="1:7" ht="15.05" thickTop="1" x14ac:dyDescent="0.25">
      <c r="A20" s="35" t="s">
        <v>6</v>
      </c>
      <c r="B20" s="36">
        <v>18</v>
      </c>
      <c r="C20" s="36" t="s">
        <v>23</v>
      </c>
      <c r="D20" s="46" t="s">
        <v>61</v>
      </c>
      <c r="E20" s="31"/>
      <c r="F20" s="31"/>
      <c r="G20" s="60"/>
    </row>
    <row r="21" spans="1:7" x14ac:dyDescent="0.25">
      <c r="A21" s="42"/>
      <c r="B21" s="43"/>
      <c r="C21" s="43"/>
      <c r="D21" s="6" t="s">
        <v>53</v>
      </c>
      <c r="E21" s="50"/>
      <c r="F21" s="50"/>
      <c r="G21" s="61"/>
    </row>
    <row r="22" spans="1:7" s="45" customFormat="1" ht="15.05" thickBot="1" x14ac:dyDescent="0.3">
      <c r="A22" s="37"/>
      <c r="B22" s="38"/>
      <c r="C22" s="38" t="s">
        <v>24</v>
      </c>
      <c r="D22" s="49" t="s">
        <v>34</v>
      </c>
      <c r="E22" s="52"/>
      <c r="F22" s="52"/>
      <c r="G22" s="62"/>
    </row>
    <row r="23" spans="1:7" ht="15.05" customHeight="1" thickTop="1" x14ac:dyDescent="0.25">
      <c r="A23" s="35" t="s">
        <v>0</v>
      </c>
      <c r="B23" s="36">
        <v>19</v>
      </c>
      <c r="C23" s="36"/>
      <c r="D23" s="44" t="s">
        <v>34</v>
      </c>
      <c r="E23" s="51"/>
      <c r="F23" s="51"/>
      <c r="G23" s="60"/>
    </row>
    <row r="24" spans="1:7" ht="15.05" customHeight="1" x14ac:dyDescent="0.25">
      <c r="A24" s="42"/>
      <c r="B24" s="43"/>
      <c r="C24" s="43"/>
      <c r="D24" s="53"/>
      <c r="E24" s="50"/>
      <c r="F24" s="50"/>
      <c r="G24" s="61"/>
    </row>
    <row r="25" spans="1:7" s="45" customFormat="1" ht="33.65" customHeight="1" thickBot="1" x14ac:dyDescent="0.3">
      <c r="A25" s="37"/>
      <c r="B25" s="38"/>
      <c r="C25" s="38" t="s">
        <v>24</v>
      </c>
      <c r="D25" s="66" t="s">
        <v>62</v>
      </c>
      <c r="E25" s="52"/>
      <c r="F25" s="52"/>
      <c r="G25" s="62"/>
    </row>
    <row r="26" spans="1:7" ht="15.05" thickTop="1" x14ac:dyDescent="0.25">
      <c r="A26" s="35" t="s">
        <v>1</v>
      </c>
      <c r="B26" s="36">
        <v>20</v>
      </c>
      <c r="C26" s="54">
        <v>0.25694444444444448</v>
      </c>
      <c r="D26" s="46" t="s">
        <v>38</v>
      </c>
      <c r="E26" s="31"/>
      <c r="F26" s="63">
        <v>0.26111111111111113</v>
      </c>
      <c r="G26" s="60"/>
    </row>
    <row r="27" spans="1:7" ht="28.8" x14ac:dyDescent="0.25">
      <c r="A27" s="1"/>
      <c r="B27" s="2"/>
      <c r="C27" s="34">
        <v>0.28819444444444448</v>
      </c>
      <c r="D27" s="24" t="s">
        <v>50</v>
      </c>
      <c r="E27" s="4"/>
      <c r="F27" s="4"/>
      <c r="G27" s="61"/>
    </row>
    <row r="28" spans="1:7" x14ac:dyDescent="0.25">
      <c r="A28" s="1"/>
      <c r="B28" s="2"/>
      <c r="C28" s="34">
        <v>0.36180555555555555</v>
      </c>
      <c r="D28" s="3" t="s">
        <v>48</v>
      </c>
      <c r="E28" s="4"/>
      <c r="F28" s="4"/>
      <c r="G28" s="64">
        <v>0.84027777777777779</v>
      </c>
    </row>
    <row r="29" spans="1:7" x14ac:dyDescent="0.25">
      <c r="A29" s="42"/>
      <c r="B29" s="43"/>
      <c r="C29" s="65"/>
      <c r="D29" s="55"/>
      <c r="E29" s="30"/>
      <c r="F29" s="30"/>
      <c r="G29" s="64"/>
    </row>
    <row r="30" spans="1:7" s="45" customFormat="1" ht="15.05" thickBot="1" x14ac:dyDescent="0.3">
      <c r="A30" s="37"/>
      <c r="B30" s="38"/>
      <c r="C30" s="38" t="s">
        <v>24</v>
      </c>
      <c r="D30" s="49" t="s">
        <v>47</v>
      </c>
      <c r="E30" s="40"/>
      <c r="F30" s="40"/>
      <c r="G30" s="62"/>
    </row>
    <row r="31" spans="1:7" ht="15.05" thickTop="1" x14ac:dyDescent="0.25">
      <c r="A31" s="35" t="s">
        <v>2</v>
      </c>
      <c r="B31" s="36">
        <v>21</v>
      </c>
      <c r="C31" s="36"/>
      <c r="D31" s="46" t="s">
        <v>45</v>
      </c>
      <c r="E31" s="31"/>
      <c r="F31" s="31"/>
      <c r="G31" s="60"/>
    </row>
    <row r="32" spans="1:7" x14ac:dyDescent="0.25">
      <c r="A32" s="42"/>
      <c r="B32" s="43"/>
      <c r="C32" s="43"/>
      <c r="D32" s="53"/>
      <c r="E32" s="30"/>
      <c r="F32" s="30"/>
      <c r="G32" s="61"/>
    </row>
    <row r="33" spans="1:7" s="45" customFormat="1" ht="15.05" thickBot="1" x14ac:dyDescent="0.3">
      <c r="A33" s="37"/>
      <c r="B33" s="38"/>
      <c r="C33" s="38" t="s">
        <v>24</v>
      </c>
      <c r="D33" s="49"/>
      <c r="E33" s="40"/>
      <c r="F33" s="40"/>
      <c r="G33" s="62"/>
    </row>
    <row r="34" spans="1:7" ht="15.05" thickTop="1" x14ac:dyDescent="0.25">
      <c r="A34" s="35" t="s">
        <v>3</v>
      </c>
      <c r="B34" s="36">
        <v>22</v>
      </c>
      <c r="C34" s="36" t="s">
        <v>23</v>
      </c>
      <c r="D34" s="6" t="s">
        <v>49</v>
      </c>
      <c r="E34" s="31"/>
      <c r="F34" s="31"/>
      <c r="G34" s="60"/>
    </row>
    <row r="35" spans="1:7" x14ac:dyDescent="0.25">
      <c r="A35" s="42"/>
      <c r="B35" s="43"/>
      <c r="C35" s="43" t="s">
        <v>22</v>
      </c>
      <c r="D35" s="55" t="s">
        <v>44</v>
      </c>
      <c r="E35" s="30"/>
      <c r="F35" s="30"/>
      <c r="G35" s="33"/>
    </row>
    <row r="36" spans="1:7" s="45" customFormat="1" ht="15.05" thickBot="1" x14ac:dyDescent="0.3">
      <c r="A36" s="37"/>
      <c r="B36" s="38"/>
      <c r="C36" s="38" t="s">
        <v>24</v>
      </c>
      <c r="D36" s="39" t="s">
        <v>17</v>
      </c>
      <c r="E36" s="47"/>
      <c r="F36" s="47"/>
      <c r="G36" s="32"/>
    </row>
    <row r="37" spans="1:7" ht="15.05" thickTop="1" x14ac:dyDescent="0.25">
      <c r="A37" s="35" t="s">
        <v>4</v>
      </c>
      <c r="B37" s="36">
        <v>23</v>
      </c>
      <c r="C37" s="36" t="s">
        <v>23</v>
      </c>
      <c r="D37" s="56" t="s">
        <v>39</v>
      </c>
      <c r="E37" s="57"/>
      <c r="F37" s="31"/>
      <c r="G37" s="61"/>
    </row>
    <row r="38" spans="1:7" x14ac:dyDescent="0.25">
      <c r="A38" s="1"/>
      <c r="B38" s="2"/>
      <c r="C38" s="34">
        <v>0.55763888888888891</v>
      </c>
      <c r="D38" s="25" t="s">
        <v>43</v>
      </c>
      <c r="E38" s="28"/>
      <c r="F38" s="4"/>
      <c r="G38" s="61"/>
    </row>
    <row r="39" spans="1:7" x14ac:dyDescent="0.25">
      <c r="A39" s="1" t="s">
        <v>5</v>
      </c>
      <c r="B39" s="2">
        <v>24</v>
      </c>
      <c r="C39" s="34">
        <v>0.2986111111111111</v>
      </c>
      <c r="D39" s="3" t="s">
        <v>42</v>
      </c>
      <c r="E39" s="4"/>
      <c r="F39" s="4"/>
      <c r="G39" s="61"/>
    </row>
    <row r="40" spans="1:7" x14ac:dyDescent="0.25">
      <c r="A40" s="1"/>
      <c r="B40" s="2"/>
      <c r="C40" s="34">
        <v>0.40277777777777773</v>
      </c>
      <c r="D40" s="3" t="s">
        <v>41</v>
      </c>
      <c r="E40" s="4"/>
      <c r="F40" s="4"/>
      <c r="G40" s="61"/>
    </row>
    <row r="41" spans="1:7" x14ac:dyDescent="0.25">
      <c r="A41" s="1"/>
      <c r="B41" s="2"/>
      <c r="C41" s="34">
        <v>0.46180555555555558</v>
      </c>
      <c r="D41" s="3" t="s">
        <v>40</v>
      </c>
      <c r="E41" s="4"/>
      <c r="F41" s="4"/>
      <c r="G41" s="61"/>
    </row>
    <row r="42" spans="1:7" x14ac:dyDescent="0.25">
      <c r="A42" s="1"/>
      <c r="B42" s="2"/>
      <c r="C42" s="2"/>
      <c r="D42" s="3"/>
      <c r="E42" s="4"/>
      <c r="F42" s="4"/>
      <c r="G42" s="61"/>
    </row>
    <row r="43" spans="1:7" x14ac:dyDescent="0.25">
      <c r="A43" s="1"/>
      <c r="B43" s="2"/>
      <c r="C43" s="2"/>
      <c r="D43" s="3"/>
      <c r="E43" s="4"/>
      <c r="F43" s="4"/>
      <c r="G43" s="4"/>
    </row>
    <row r="44" spans="1:7" ht="14.25" customHeight="1" x14ac:dyDescent="0.25"/>
    <row r="45" spans="1:7" x14ac:dyDescent="0.25">
      <c r="D45" s="10" t="s">
        <v>32</v>
      </c>
    </row>
    <row r="46" spans="1:7" x14ac:dyDescent="0.25">
      <c r="D46" s="6" t="s">
        <v>35</v>
      </c>
    </row>
  </sheetData>
  <mergeCells count="3">
    <mergeCell ref="A1:B1"/>
    <mergeCell ref="D7:D8"/>
    <mergeCell ref="D13:D14"/>
  </mergeCells>
  <pageMargins left="0.7" right="0.7"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2"/>
  <sheetViews>
    <sheetView workbookViewId="0">
      <selection activeCell="D13" sqref="D13"/>
    </sheetView>
  </sheetViews>
  <sheetFormatPr defaultRowHeight="14.4" x14ac:dyDescent="0.25"/>
  <cols>
    <col min="1" max="1" width="6" customWidth="1"/>
    <col min="2" max="2" width="5.09765625" style="5" customWidth="1"/>
    <col min="3" max="3" width="7.8984375" style="5" customWidth="1"/>
    <col min="4" max="4" width="50.8984375" style="6" customWidth="1"/>
    <col min="5" max="5" width="8.59765625" style="9" customWidth="1"/>
    <col min="6" max="6" width="11" style="9" customWidth="1"/>
    <col min="7" max="7" width="10.5" style="9" customWidth="1"/>
  </cols>
  <sheetData>
    <row r="1" spans="1:7" x14ac:dyDescent="0.25">
      <c r="A1" s="117" t="s">
        <v>10</v>
      </c>
      <c r="B1" s="118"/>
      <c r="C1" s="26"/>
      <c r="D1" s="8"/>
      <c r="E1" s="8" t="s">
        <v>27</v>
      </c>
      <c r="F1" s="8" t="s">
        <v>25</v>
      </c>
      <c r="G1" s="8" t="s">
        <v>26</v>
      </c>
    </row>
    <row r="2" spans="1:7" x14ac:dyDescent="0.25">
      <c r="A2" s="1" t="s">
        <v>0</v>
      </c>
      <c r="B2" s="2">
        <v>12</v>
      </c>
      <c r="C2" s="2"/>
      <c r="D2" s="3" t="s">
        <v>16</v>
      </c>
      <c r="E2" s="4"/>
      <c r="F2" s="4"/>
      <c r="G2" s="4"/>
    </row>
    <row r="3" spans="1:7" ht="28.8" x14ac:dyDescent="0.25">
      <c r="A3" s="1" t="s">
        <v>1</v>
      </c>
      <c r="B3" s="2">
        <v>13</v>
      </c>
      <c r="C3" s="2" t="s">
        <v>23</v>
      </c>
      <c r="D3" s="3" t="s">
        <v>51</v>
      </c>
      <c r="F3" s="29">
        <v>0.27916666666666667</v>
      </c>
      <c r="G3" s="4"/>
    </row>
    <row r="4" spans="1:7" ht="28.8" x14ac:dyDescent="0.25">
      <c r="A4" s="1"/>
      <c r="B4" s="2"/>
      <c r="C4" s="2" t="s">
        <v>22</v>
      </c>
      <c r="D4" s="10" t="s">
        <v>46</v>
      </c>
      <c r="E4" s="4" t="s">
        <v>28</v>
      </c>
      <c r="F4" s="4"/>
      <c r="G4" s="27">
        <v>0.84166666666666667</v>
      </c>
    </row>
    <row r="5" spans="1:7" x14ac:dyDescent="0.25">
      <c r="A5" s="1"/>
      <c r="B5" s="2"/>
      <c r="C5" s="2" t="s">
        <v>36</v>
      </c>
      <c r="D5" s="3" t="s">
        <v>37</v>
      </c>
      <c r="E5" s="4" t="s">
        <v>29</v>
      </c>
      <c r="F5" s="4"/>
      <c r="G5" s="27"/>
    </row>
    <row r="6" spans="1:7" ht="15.05" thickBot="1" x14ac:dyDescent="0.3">
      <c r="A6" s="37"/>
      <c r="B6" s="38"/>
      <c r="C6" s="38" t="s">
        <v>24</v>
      </c>
      <c r="D6" s="39" t="s">
        <v>31</v>
      </c>
      <c r="E6" s="40"/>
      <c r="F6" s="40"/>
      <c r="G6" s="41"/>
    </row>
    <row r="7" spans="1:7" ht="41.5" customHeight="1" thickTop="1" x14ac:dyDescent="0.25">
      <c r="A7" s="35" t="s">
        <v>2</v>
      </c>
      <c r="B7" s="36">
        <v>14</v>
      </c>
      <c r="C7" s="36" t="s">
        <v>23</v>
      </c>
      <c r="D7" s="119" t="s">
        <v>30</v>
      </c>
      <c r="E7" s="31"/>
      <c r="F7" s="54">
        <v>0.27847222222222223</v>
      </c>
      <c r="G7" s="36"/>
    </row>
    <row r="8" spans="1:7" x14ac:dyDescent="0.25">
      <c r="A8" s="42"/>
      <c r="B8" s="43"/>
      <c r="C8" s="43" t="s">
        <v>22</v>
      </c>
      <c r="D8" s="120"/>
      <c r="E8" s="30"/>
      <c r="F8" s="2"/>
      <c r="G8" s="34">
        <v>0.83888888888888891</v>
      </c>
    </row>
    <row r="9" spans="1:7" s="45" customFormat="1" ht="15.05" thickBot="1" x14ac:dyDescent="0.3">
      <c r="A9" s="42"/>
      <c r="B9" s="43"/>
      <c r="C9" s="43" t="s">
        <v>24</v>
      </c>
      <c r="D9" s="55" t="s">
        <v>31</v>
      </c>
      <c r="E9" s="30"/>
      <c r="F9" s="43"/>
      <c r="G9" s="43"/>
    </row>
    <row r="10" spans="1:7" ht="29.45" thickTop="1" x14ac:dyDescent="0.25">
      <c r="A10" s="1" t="s">
        <v>3</v>
      </c>
      <c r="B10" s="2">
        <v>15</v>
      </c>
      <c r="C10" s="2" t="s">
        <v>23</v>
      </c>
      <c r="D10" s="3" t="s">
        <v>80</v>
      </c>
      <c r="E10" s="4" t="s">
        <v>54</v>
      </c>
      <c r="F10" s="59">
        <v>0.27708333333333335</v>
      </c>
      <c r="G10" s="2"/>
    </row>
    <row r="11" spans="1:7" x14ac:dyDescent="0.25">
      <c r="A11" s="1"/>
      <c r="B11" s="2"/>
      <c r="C11" s="2" t="s">
        <v>57</v>
      </c>
      <c r="D11" s="10" t="s">
        <v>65</v>
      </c>
      <c r="E11" s="4" t="s">
        <v>52</v>
      </c>
      <c r="F11" s="58"/>
      <c r="G11" s="34">
        <v>0.83958333333333324</v>
      </c>
    </row>
    <row r="12" spans="1:7" s="45" customFormat="1" ht="15.05" thickBot="1" x14ac:dyDescent="0.3">
      <c r="A12" s="37"/>
      <c r="B12" s="38"/>
      <c r="C12" s="38" t="s">
        <v>24</v>
      </c>
      <c r="D12" s="39" t="s">
        <v>67</v>
      </c>
      <c r="E12" s="40" t="s">
        <v>66</v>
      </c>
      <c r="F12" s="47"/>
      <c r="G12" s="40"/>
    </row>
    <row r="13" spans="1:7" ht="43.2" customHeight="1" thickTop="1" x14ac:dyDescent="0.25">
      <c r="A13" s="35" t="s">
        <v>4</v>
      </c>
      <c r="B13" s="36">
        <v>16</v>
      </c>
      <c r="C13" s="36" t="s">
        <v>23</v>
      </c>
      <c r="D13" s="46" t="s">
        <v>72</v>
      </c>
      <c r="F13" s="31"/>
      <c r="G13" s="60"/>
    </row>
    <row r="14" spans="1:7" ht="16.75" customHeight="1" x14ac:dyDescent="0.25">
      <c r="A14" s="1"/>
      <c r="B14" s="2"/>
      <c r="C14" s="2" t="s">
        <v>22</v>
      </c>
      <c r="D14" s="35"/>
      <c r="E14" s="4"/>
      <c r="F14" s="4"/>
      <c r="G14" s="61"/>
    </row>
    <row r="15" spans="1:7" ht="15.65" customHeight="1" x14ac:dyDescent="0.25">
      <c r="A15" s="42"/>
      <c r="B15" s="43"/>
      <c r="C15" s="69" t="s">
        <v>57</v>
      </c>
      <c r="D15" s="3"/>
      <c r="E15" s="30"/>
      <c r="F15" s="30"/>
      <c r="G15" s="61"/>
    </row>
    <row r="16" spans="1:7" ht="16.3" customHeight="1" x14ac:dyDescent="0.25">
      <c r="A16" s="42"/>
      <c r="B16" s="43"/>
      <c r="C16" s="69" t="s">
        <v>70</v>
      </c>
      <c r="D16" s="3" t="s">
        <v>68</v>
      </c>
      <c r="E16" s="30" t="s">
        <v>69</v>
      </c>
      <c r="F16" s="30"/>
      <c r="G16" s="68"/>
    </row>
    <row r="17" spans="1:7" s="45" customFormat="1" ht="18.649999999999999" customHeight="1" thickBot="1" x14ac:dyDescent="0.3">
      <c r="A17" s="37"/>
      <c r="B17" s="38"/>
      <c r="C17" s="38" t="s">
        <v>24</v>
      </c>
      <c r="D17" s="49" t="s">
        <v>18</v>
      </c>
      <c r="E17" s="40"/>
      <c r="F17" s="40"/>
      <c r="G17" s="62"/>
    </row>
    <row r="18" spans="1:7" ht="15.05" thickTop="1" x14ac:dyDescent="0.25">
      <c r="A18" s="73" t="s">
        <v>5</v>
      </c>
      <c r="B18" s="74">
        <v>17</v>
      </c>
      <c r="C18" s="74" t="s">
        <v>23</v>
      </c>
      <c r="D18" s="121" t="s">
        <v>58</v>
      </c>
      <c r="E18" s="67"/>
      <c r="F18" s="67"/>
      <c r="G18" s="75"/>
    </row>
    <row r="19" spans="1:7" x14ac:dyDescent="0.25">
      <c r="A19" s="1"/>
      <c r="B19" s="2"/>
      <c r="C19" s="2" t="s">
        <v>22</v>
      </c>
      <c r="D19" s="123"/>
      <c r="E19" s="4"/>
      <c r="F19" s="4"/>
      <c r="G19" s="61"/>
    </row>
    <row r="20" spans="1:7" x14ac:dyDescent="0.25">
      <c r="A20" s="1"/>
      <c r="B20" s="2"/>
      <c r="C20" s="2" t="s">
        <v>57</v>
      </c>
      <c r="D20" s="122"/>
      <c r="E20" s="4"/>
      <c r="F20" s="4"/>
      <c r="G20" s="61"/>
    </row>
    <row r="21" spans="1:7" x14ac:dyDescent="0.25">
      <c r="A21" s="42"/>
      <c r="B21" s="43"/>
      <c r="C21" s="65">
        <v>0.92708333333333337</v>
      </c>
      <c r="D21" s="44" t="s">
        <v>73</v>
      </c>
      <c r="E21" s="30"/>
      <c r="F21" s="30"/>
      <c r="G21" s="61"/>
    </row>
    <row r="22" spans="1:7" x14ac:dyDescent="0.25">
      <c r="A22" s="42"/>
      <c r="B22" s="43"/>
      <c r="C22" s="65">
        <v>0.99305555555555547</v>
      </c>
      <c r="D22" s="3" t="s">
        <v>63</v>
      </c>
      <c r="E22" s="30"/>
      <c r="F22" s="30"/>
      <c r="G22" s="61"/>
    </row>
    <row r="23" spans="1:7" s="45" customFormat="1" ht="15.05" thickBot="1" x14ac:dyDescent="0.3">
      <c r="A23" s="37"/>
      <c r="B23" s="38"/>
      <c r="C23" s="38" t="s">
        <v>24</v>
      </c>
      <c r="D23" s="49" t="s">
        <v>34</v>
      </c>
      <c r="E23" s="40"/>
      <c r="F23" s="40"/>
      <c r="G23" s="62"/>
    </row>
    <row r="24" spans="1:7" ht="15.05" thickTop="1" x14ac:dyDescent="0.25">
      <c r="A24" s="35" t="s">
        <v>6</v>
      </c>
      <c r="B24" s="36">
        <v>18</v>
      </c>
      <c r="C24" s="54">
        <v>0.34652777777777777</v>
      </c>
      <c r="D24" s="46" t="s">
        <v>34</v>
      </c>
      <c r="E24" s="31"/>
      <c r="F24" s="31"/>
      <c r="G24" s="60"/>
    </row>
    <row r="25" spans="1:7" x14ac:dyDescent="0.25">
      <c r="A25" s="42"/>
      <c r="B25" s="43"/>
      <c r="C25" s="43"/>
      <c r="D25" s="6" t="s">
        <v>34</v>
      </c>
      <c r="E25" s="50"/>
      <c r="F25" s="50"/>
      <c r="G25" s="61"/>
    </row>
    <row r="26" spans="1:7" s="45" customFormat="1" ht="15.05" thickBot="1" x14ac:dyDescent="0.3">
      <c r="A26" s="37"/>
      <c r="B26" s="38"/>
      <c r="C26" s="38" t="s">
        <v>24</v>
      </c>
      <c r="D26" s="49" t="s">
        <v>34</v>
      </c>
      <c r="E26" s="52"/>
      <c r="F26" s="52"/>
      <c r="G26" s="62"/>
    </row>
    <row r="27" spans="1:7" ht="15.05" customHeight="1" thickTop="1" x14ac:dyDescent="0.25">
      <c r="A27" s="35" t="s">
        <v>0</v>
      </c>
      <c r="B27" s="36">
        <v>19</v>
      </c>
      <c r="C27" s="54">
        <v>0.35416666666666669</v>
      </c>
      <c r="D27" s="46" t="s">
        <v>74</v>
      </c>
      <c r="E27" s="51"/>
      <c r="F27" s="51"/>
      <c r="G27" s="60"/>
    </row>
    <row r="28" spans="1:7" ht="15.05" customHeight="1" x14ac:dyDescent="0.25">
      <c r="A28" s="42"/>
      <c r="B28" s="43"/>
      <c r="C28" s="65">
        <v>0.45277777777777778</v>
      </c>
      <c r="D28" s="6" t="s">
        <v>33</v>
      </c>
      <c r="E28" s="50"/>
      <c r="F28" s="50"/>
      <c r="G28" s="61"/>
    </row>
    <row r="29" spans="1:7" ht="15.05" customHeight="1" x14ac:dyDescent="0.25">
      <c r="A29" s="42"/>
      <c r="B29" s="43"/>
      <c r="C29" s="65" t="s">
        <v>57</v>
      </c>
      <c r="D29" s="53" t="s">
        <v>33</v>
      </c>
      <c r="E29" s="71">
        <v>6.25E-2</v>
      </c>
      <c r="F29" s="50"/>
      <c r="G29" s="68"/>
    </row>
    <row r="30" spans="1:7" s="45" customFormat="1" ht="14.4" customHeight="1" thickBot="1" x14ac:dyDescent="0.3">
      <c r="A30" s="37"/>
      <c r="B30" s="38"/>
      <c r="C30" s="38" t="s">
        <v>24</v>
      </c>
      <c r="D30" s="70" t="s">
        <v>33</v>
      </c>
      <c r="E30" s="52"/>
      <c r="F30" s="52"/>
      <c r="G30" s="62"/>
    </row>
    <row r="31" spans="1:7" ht="15.05" thickTop="1" x14ac:dyDescent="0.25">
      <c r="A31" s="35" t="s">
        <v>1</v>
      </c>
      <c r="B31" s="36">
        <v>20</v>
      </c>
      <c r="C31" s="54" t="s">
        <v>23</v>
      </c>
      <c r="D31" s="76"/>
      <c r="E31" s="31"/>
      <c r="F31" s="63">
        <v>0.26111111111111113</v>
      </c>
      <c r="G31" s="60"/>
    </row>
    <row r="32" spans="1:7" x14ac:dyDescent="0.25">
      <c r="A32" s="1"/>
      <c r="B32" s="2"/>
      <c r="C32" s="34"/>
      <c r="D32" s="24"/>
      <c r="E32" s="4"/>
      <c r="F32" s="4"/>
      <c r="G32" s="61"/>
    </row>
    <row r="33" spans="1:7" x14ac:dyDescent="0.25">
      <c r="A33" s="1"/>
      <c r="B33" s="2"/>
      <c r="C33" s="34"/>
      <c r="D33" s="3"/>
      <c r="E33" s="29">
        <v>6.25E-2</v>
      </c>
      <c r="F33" s="4"/>
      <c r="G33" s="64">
        <v>0.84027777777777779</v>
      </c>
    </row>
    <row r="34" spans="1:7" x14ac:dyDescent="0.25">
      <c r="A34" s="42"/>
      <c r="B34" s="43"/>
      <c r="C34" s="65">
        <v>0.77083333333333337</v>
      </c>
      <c r="D34" s="46" t="s">
        <v>71</v>
      </c>
      <c r="E34" s="30"/>
      <c r="F34" s="30"/>
      <c r="G34" s="64"/>
    </row>
    <row r="35" spans="1:7" x14ac:dyDescent="0.25">
      <c r="A35" s="42"/>
      <c r="B35" s="43"/>
      <c r="C35" s="65">
        <v>0.9375</v>
      </c>
      <c r="D35" s="72" t="s">
        <v>64</v>
      </c>
      <c r="E35" s="30"/>
      <c r="F35" s="30"/>
      <c r="G35" s="64"/>
    </row>
    <row r="36" spans="1:7" s="45" customFormat="1" ht="15.05" thickBot="1" x14ac:dyDescent="0.3">
      <c r="A36" s="37"/>
      <c r="B36" s="38"/>
      <c r="C36" s="38" t="s">
        <v>24</v>
      </c>
      <c r="D36" s="49" t="s">
        <v>17</v>
      </c>
      <c r="E36" s="40"/>
      <c r="F36" s="40"/>
      <c r="G36" s="62"/>
    </row>
    <row r="37" spans="1:7" ht="15.05" thickTop="1" x14ac:dyDescent="0.25">
      <c r="A37" s="35" t="s">
        <v>2</v>
      </c>
      <c r="B37" s="36">
        <v>21</v>
      </c>
      <c r="C37" s="36" t="s">
        <v>23</v>
      </c>
      <c r="D37" s="46" t="s">
        <v>17</v>
      </c>
      <c r="E37" s="31"/>
      <c r="F37" s="31"/>
      <c r="G37" s="60"/>
    </row>
    <row r="38" spans="1:7" x14ac:dyDescent="0.25">
      <c r="A38" s="42"/>
      <c r="B38" s="43"/>
      <c r="C38" s="43" t="s">
        <v>22</v>
      </c>
      <c r="D38" s="53"/>
      <c r="E38" s="30"/>
      <c r="F38" s="30"/>
      <c r="G38" s="61"/>
    </row>
    <row r="39" spans="1:7" s="45" customFormat="1" ht="15.05" thickBot="1" x14ac:dyDescent="0.3">
      <c r="A39" s="37"/>
      <c r="B39" s="38"/>
      <c r="C39" s="38" t="s">
        <v>24</v>
      </c>
      <c r="D39" s="49" t="s">
        <v>17</v>
      </c>
      <c r="E39" s="40"/>
      <c r="F39" s="40"/>
      <c r="G39" s="62"/>
    </row>
    <row r="40" spans="1:7" ht="15.05" thickTop="1" x14ac:dyDescent="0.25">
      <c r="A40" s="35" t="s">
        <v>3</v>
      </c>
      <c r="B40" s="36">
        <v>22</v>
      </c>
      <c r="C40" s="36" t="s">
        <v>23</v>
      </c>
      <c r="D40" s="6" t="s">
        <v>49</v>
      </c>
      <c r="E40" s="31"/>
      <c r="F40" s="31"/>
      <c r="G40" s="60"/>
    </row>
    <row r="41" spans="1:7" x14ac:dyDescent="0.25">
      <c r="A41" s="42"/>
      <c r="B41" s="43"/>
      <c r="C41" s="43" t="s">
        <v>22</v>
      </c>
      <c r="D41" s="55" t="s">
        <v>44</v>
      </c>
      <c r="E41" s="30"/>
      <c r="F41" s="30"/>
      <c r="G41" s="33"/>
    </row>
    <row r="42" spans="1:7" s="45" customFormat="1" ht="15.05" thickBot="1" x14ac:dyDescent="0.3">
      <c r="A42" s="37"/>
      <c r="B42" s="38"/>
      <c r="C42" s="38" t="s">
        <v>24</v>
      </c>
      <c r="D42" s="39" t="s">
        <v>17</v>
      </c>
      <c r="E42" s="47"/>
      <c r="F42" s="47"/>
      <c r="G42" s="32"/>
    </row>
    <row r="43" spans="1:7" ht="15.05" thickTop="1" x14ac:dyDescent="0.25">
      <c r="A43" s="35" t="s">
        <v>4</v>
      </c>
      <c r="B43" s="36">
        <v>23</v>
      </c>
      <c r="C43" s="36" t="s">
        <v>23</v>
      </c>
      <c r="D43" s="56" t="s">
        <v>39</v>
      </c>
      <c r="E43" s="57"/>
      <c r="F43" s="31"/>
      <c r="G43" s="61"/>
    </row>
    <row r="44" spans="1:7" x14ac:dyDescent="0.25">
      <c r="A44" s="1"/>
      <c r="B44" s="2"/>
      <c r="C44" s="34">
        <v>0.55763888888888891</v>
      </c>
      <c r="D44" s="25" t="s">
        <v>43</v>
      </c>
      <c r="E44" s="28"/>
      <c r="F44" s="4"/>
      <c r="G44" s="61"/>
    </row>
    <row r="45" spans="1:7" x14ac:dyDescent="0.25">
      <c r="A45" s="1" t="s">
        <v>5</v>
      </c>
      <c r="B45" s="2">
        <v>24</v>
      </c>
      <c r="C45" s="34">
        <v>0.2986111111111111</v>
      </c>
      <c r="D45" s="3" t="s">
        <v>42</v>
      </c>
      <c r="E45" s="4"/>
      <c r="F45" s="4"/>
      <c r="G45" s="61"/>
    </row>
    <row r="46" spans="1:7" x14ac:dyDescent="0.25">
      <c r="A46" s="1"/>
      <c r="B46" s="2"/>
      <c r="C46" s="34">
        <v>0.40277777777777773</v>
      </c>
      <c r="D46" s="3" t="s">
        <v>41</v>
      </c>
      <c r="E46" s="4"/>
      <c r="F46" s="4"/>
      <c r="G46" s="61"/>
    </row>
    <row r="47" spans="1:7" x14ac:dyDescent="0.25">
      <c r="A47" s="1"/>
      <c r="B47" s="2"/>
      <c r="C47" s="34">
        <v>0.46180555555555558</v>
      </c>
      <c r="D47" s="3" t="s">
        <v>40</v>
      </c>
      <c r="E47" s="4"/>
      <c r="F47" s="4"/>
      <c r="G47" s="61"/>
    </row>
    <row r="48" spans="1:7" x14ac:dyDescent="0.25">
      <c r="A48" s="1"/>
      <c r="B48" s="2"/>
      <c r="C48" s="2"/>
      <c r="D48" s="3"/>
      <c r="E48" s="4"/>
      <c r="F48" s="4"/>
      <c r="G48" s="61"/>
    </row>
    <row r="49" spans="1:7" x14ac:dyDescent="0.25">
      <c r="A49" s="1"/>
      <c r="B49" s="2"/>
      <c r="C49" s="2"/>
      <c r="D49" s="3"/>
      <c r="E49" s="4"/>
      <c r="F49" s="4"/>
      <c r="G49" s="4"/>
    </row>
    <row r="50" spans="1:7" ht="14.25" customHeight="1" x14ac:dyDescent="0.25"/>
    <row r="51" spans="1:7" x14ac:dyDescent="0.25">
      <c r="D51" s="10" t="s">
        <v>32</v>
      </c>
    </row>
    <row r="52" spans="1:7" x14ac:dyDescent="0.25">
      <c r="D52" s="6" t="s">
        <v>35</v>
      </c>
    </row>
  </sheetData>
  <mergeCells count="3">
    <mergeCell ref="A1:B1"/>
    <mergeCell ref="D7:D8"/>
    <mergeCell ref="D18:D20"/>
  </mergeCells>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5"/>
  <sheetViews>
    <sheetView topLeftCell="A58" workbookViewId="0">
      <selection activeCell="D42" sqref="D42:D43"/>
    </sheetView>
  </sheetViews>
  <sheetFormatPr defaultRowHeight="14.4" x14ac:dyDescent="0.25"/>
  <cols>
    <col min="1" max="1" width="6" customWidth="1"/>
    <col min="2" max="2" width="5.09765625" style="5" customWidth="1"/>
    <col min="3" max="3" width="10.19921875" style="5" customWidth="1"/>
    <col min="4" max="4" width="50.8984375" style="6" customWidth="1"/>
    <col min="5" max="5" width="8.59765625" style="9" customWidth="1"/>
    <col min="6" max="6" width="7.8984375" style="9" customWidth="1"/>
  </cols>
  <sheetData>
    <row r="1" spans="1:6" x14ac:dyDescent="0.25">
      <c r="A1" s="117" t="s">
        <v>10</v>
      </c>
      <c r="B1" s="118"/>
      <c r="C1" s="26"/>
      <c r="D1" s="8"/>
      <c r="E1" s="8" t="s">
        <v>27</v>
      </c>
      <c r="F1" s="8" t="s">
        <v>107</v>
      </c>
    </row>
    <row r="2" spans="1:6" ht="23.5" customHeight="1" x14ac:dyDescent="0.25">
      <c r="A2" s="1" t="s">
        <v>0</v>
      </c>
      <c r="B2" s="2">
        <v>12</v>
      </c>
      <c r="C2" s="2"/>
      <c r="D2" s="3" t="s">
        <v>16</v>
      </c>
      <c r="E2" s="4"/>
      <c r="F2" s="4"/>
    </row>
    <row r="3" spans="1:6" ht="59.95" customHeight="1" x14ac:dyDescent="0.25">
      <c r="A3" s="1" t="s">
        <v>1</v>
      </c>
      <c r="B3" s="2">
        <v>13</v>
      </c>
      <c r="C3" s="2" t="s">
        <v>23</v>
      </c>
      <c r="D3" s="3" t="s">
        <v>211</v>
      </c>
      <c r="E3" s="4"/>
      <c r="F3" s="4"/>
    </row>
    <row r="4" spans="1:6" ht="17.399999999999999" customHeight="1" x14ac:dyDescent="0.25">
      <c r="A4" s="1"/>
      <c r="B4" s="2"/>
      <c r="C4" s="2" t="s">
        <v>22</v>
      </c>
      <c r="D4" s="10" t="s">
        <v>100</v>
      </c>
      <c r="E4" s="4" t="s">
        <v>28</v>
      </c>
      <c r="F4" s="4"/>
    </row>
    <row r="5" spans="1:6" ht="18.649999999999999" customHeight="1" x14ac:dyDescent="0.25">
      <c r="A5" s="1"/>
      <c r="B5" s="2"/>
      <c r="C5" s="2" t="s">
        <v>57</v>
      </c>
      <c r="D5" s="3" t="s">
        <v>101</v>
      </c>
      <c r="E5" s="4" t="s">
        <v>99</v>
      </c>
      <c r="F5" s="4" t="s">
        <v>216</v>
      </c>
    </row>
    <row r="6" spans="1:6" ht="31.8" customHeight="1" thickBot="1" x14ac:dyDescent="0.3">
      <c r="A6" s="37"/>
      <c r="B6" s="38"/>
      <c r="C6" s="38" t="s">
        <v>24</v>
      </c>
      <c r="D6" s="39" t="s">
        <v>98</v>
      </c>
      <c r="E6" s="40"/>
      <c r="F6" s="40"/>
    </row>
    <row r="7" spans="1:6" ht="34.299999999999997" customHeight="1" thickTop="1" x14ac:dyDescent="0.25">
      <c r="A7" s="35" t="s">
        <v>2</v>
      </c>
      <c r="B7" s="36">
        <v>14</v>
      </c>
      <c r="C7" s="36" t="s">
        <v>23</v>
      </c>
      <c r="D7" s="77" t="s">
        <v>79</v>
      </c>
      <c r="E7" s="31"/>
      <c r="F7" s="31"/>
    </row>
    <row r="8" spans="1:6" ht="23.5" customHeight="1" x14ac:dyDescent="0.25">
      <c r="A8" s="42"/>
      <c r="B8" s="43"/>
      <c r="C8" s="43" t="s">
        <v>22</v>
      </c>
      <c r="D8" s="1" t="s">
        <v>78</v>
      </c>
      <c r="E8" s="30" t="s">
        <v>77</v>
      </c>
      <c r="F8" s="30" t="s">
        <v>217</v>
      </c>
    </row>
    <row r="9" spans="1:6" ht="15.05" customHeight="1" x14ac:dyDescent="0.25">
      <c r="A9" s="42"/>
      <c r="B9" s="43"/>
      <c r="C9" s="43"/>
      <c r="D9" s="42" t="s">
        <v>92</v>
      </c>
      <c r="E9" s="30"/>
      <c r="F9" s="30"/>
    </row>
    <row r="10" spans="1:6" ht="17.399999999999999" customHeight="1" x14ac:dyDescent="0.25">
      <c r="A10" s="42"/>
      <c r="B10" s="43"/>
      <c r="C10" s="65">
        <v>0.91666666666666663</v>
      </c>
      <c r="D10" s="55" t="s">
        <v>91</v>
      </c>
      <c r="E10" s="30"/>
      <c r="F10" s="30"/>
    </row>
    <row r="11" spans="1:6" ht="16.75" customHeight="1" x14ac:dyDescent="0.25">
      <c r="A11" s="42"/>
      <c r="B11" s="43"/>
      <c r="C11" s="65">
        <v>0.98333333333333339</v>
      </c>
      <c r="D11" s="55" t="s">
        <v>81</v>
      </c>
      <c r="E11" s="30"/>
      <c r="F11" s="30"/>
    </row>
    <row r="12" spans="1:6" s="45" customFormat="1" ht="17.399999999999999" customHeight="1" thickBot="1" x14ac:dyDescent="0.3">
      <c r="A12" s="37"/>
      <c r="B12" s="38"/>
      <c r="C12" s="38" t="s">
        <v>24</v>
      </c>
      <c r="D12" s="39" t="s">
        <v>224</v>
      </c>
      <c r="E12" s="40"/>
      <c r="F12" s="40"/>
    </row>
    <row r="13" spans="1:6" ht="30.05" customHeight="1" thickTop="1" x14ac:dyDescent="0.25">
      <c r="A13" s="35" t="s">
        <v>3</v>
      </c>
      <c r="B13" s="36">
        <v>15</v>
      </c>
      <c r="C13" s="54">
        <v>0.35902777777777778</v>
      </c>
      <c r="D13" s="46" t="s">
        <v>222</v>
      </c>
      <c r="E13" s="30"/>
      <c r="F13" s="67"/>
    </row>
    <row r="14" spans="1:6" ht="29.45" customHeight="1" x14ac:dyDescent="0.25">
      <c r="A14" s="1"/>
      <c r="B14" s="2"/>
      <c r="C14" s="2" t="s">
        <v>23</v>
      </c>
      <c r="D14" s="46" t="s">
        <v>103</v>
      </c>
      <c r="E14" s="4" t="s">
        <v>210</v>
      </c>
      <c r="F14" s="4"/>
    </row>
    <row r="15" spans="1:6" ht="18" customHeight="1" x14ac:dyDescent="0.25">
      <c r="A15" s="42"/>
      <c r="B15" s="43"/>
      <c r="C15" s="69" t="s">
        <v>22</v>
      </c>
      <c r="D15" s="46" t="s">
        <v>102</v>
      </c>
      <c r="E15" s="4" t="s">
        <v>324</v>
      </c>
      <c r="F15" s="30"/>
    </row>
    <row r="16" spans="1:6" ht="31.15" customHeight="1" thickBot="1" x14ac:dyDescent="0.3">
      <c r="A16" s="37"/>
      <c r="B16" s="38"/>
      <c r="C16" s="38" t="s">
        <v>24</v>
      </c>
      <c r="D16" s="49" t="s">
        <v>225</v>
      </c>
      <c r="E16" s="40"/>
      <c r="F16" s="40"/>
    </row>
    <row r="17" spans="1:6" ht="18.649999999999999" customHeight="1" thickTop="1" x14ac:dyDescent="0.25">
      <c r="A17" s="35" t="s">
        <v>4</v>
      </c>
      <c r="B17" s="36">
        <v>16</v>
      </c>
      <c r="C17" s="78" t="s">
        <v>75</v>
      </c>
      <c r="D17" s="46" t="s">
        <v>95</v>
      </c>
      <c r="E17" s="4" t="s">
        <v>69</v>
      </c>
      <c r="F17" s="31" t="s">
        <v>218</v>
      </c>
    </row>
    <row r="18" spans="1:6" x14ac:dyDescent="0.25">
      <c r="A18" s="42"/>
      <c r="B18" s="43"/>
      <c r="C18" s="65">
        <v>0.54166666666666663</v>
      </c>
      <c r="D18" s="3" t="s">
        <v>96</v>
      </c>
      <c r="E18" s="30"/>
      <c r="F18" s="30"/>
    </row>
    <row r="19" spans="1:6" x14ac:dyDescent="0.25">
      <c r="A19" s="42"/>
      <c r="B19" s="43"/>
      <c r="C19" s="65">
        <v>0.5625</v>
      </c>
      <c r="D19" s="3" t="s">
        <v>223</v>
      </c>
      <c r="E19" s="30"/>
      <c r="F19" s="30"/>
    </row>
    <row r="20" spans="1:6" ht="28.8" x14ac:dyDescent="0.25">
      <c r="A20" s="42"/>
      <c r="B20" s="43"/>
      <c r="C20" s="65">
        <v>0.625</v>
      </c>
      <c r="D20" s="3" t="s">
        <v>83</v>
      </c>
      <c r="E20" s="30"/>
      <c r="F20" s="30"/>
    </row>
    <row r="21" spans="1:6" x14ac:dyDescent="0.25">
      <c r="A21" s="42"/>
      <c r="B21" s="43"/>
      <c r="C21" s="65">
        <v>0.66319444444444442</v>
      </c>
      <c r="D21" s="3" t="s">
        <v>82</v>
      </c>
      <c r="E21" s="30"/>
      <c r="F21" s="30"/>
    </row>
    <row r="22" spans="1:6" x14ac:dyDescent="0.25">
      <c r="A22" s="42"/>
      <c r="B22" s="43"/>
      <c r="C22" s="65"/>
      <c r="D22" s="55" t="s">
        <v>212</v>
      </c>
      <c r="E22" s="30"/>
      <c r="F22" s="30"/>
    </row>
    <row r="23" spans="1:6" x14ac:dyDescent="0.25">
      <c r="A23" s="42"/>
      <c r="B23" s="43"/>
      <c r="C23" s="65"/>
      <c r="D23" s="55" t="s">
        <v>209</v>
      </c>
      <c r="E23" s="30"/>
      <c r="F23" s="30"/>
    </row>
    <row r="24" spans="1:6" s="45" customFormat="1" ht="18.649999999999999" customHeight="1" thickBot="1" x14ac:dyDescent="0.3">
      <c r="A24" s="37"/>
      <c r="B24" s="38"/>
      <c r="C24" s="38" t="s">
        <v>24</v>
      </c>
      <c r="D24" s="49" t="s">
        <v>208</v>
      </c>
      <c r="E24" s="40"/>
      <c r="F24" s="40"/>
    </row>
    <row r="25" spans="1:6" ht="17.399999999999999" customHeight="1" thickTop="1" x14ac:dyDescent="0.25">
      <c r="A25" s="73" t="s">
        <v>5</v>
      </c>
      <c r="B25" s="74">
        <v>17</v>
      </c>
      <c r="C25" s="78" t="s">
        <v>23</v>
      </c>
      <c r="D25" s="72" t="s">
        <v>84</v>
      </c>
      <c r="E25" s="31"/>
      <c r="F25" s="31"/>
    </row>
    <row r="26" spans="1:6" ht="28.8" x14ac:dyDescent="0.25">
      <c r="A26" s="1"/>
      <c r="B26" s="2"/>
      <c r="C26" s="34"/>
      <c r="D26" s="3" t="s">
        <v>207</v>
      </c>
      <c r="E26" s="4"/>
      <c r="F26" s="4"/>
    </row>
    <row r="27" spans="1:6" x14ac:dyDescent="0.25">
      <c r="A27" s="42"/>
      <c r="B27" s="43"/>
      <c r="C27" s="34"/>
      <c r="D27" s="3"/>
      <c r="E27" s="4"/>
      <c r="F27" s="30"/>
    </row>
    <row r="28" spans="1:6" x14ac:dyDescent="0.25">
      <c r="A28" s="42"/>
      <c r="B28" s="43"/>
      <c r="C28" s="34"/>
      <c r="D28" s="3"/>
      <c r="E28" s="4"/>
      <c r="F28" s="30"/>
    </row>
    <row r="29" spans="1:6" ht="22.25" customHeight="1" thickBot="1" x14ac:dyDescent="0.3">
      <c r="A29" s="37"/>
      <c r="B29" s="38"/>
      <c r="C29" s="38" t="s">
        <v>24</v>
      </c>
      <c r="D29" s="49" t="s">
        <v>208</v>
      </c>
      <c r="E29" s="40"/>
      <c r="F29" s="40"/>
    </row>
    <row r="30" spans="1:6" ht="15.05" thickTop="1" x14ac:dyDescent="0.25">
      <c r="A30" s="73" t="s">
        <v>6</v>
      </c>
      <c r="B30" s="74">
        <v>18</v>
      </c>
      <c r="C30" s="54">
        <v>0.22916666666666666</v>
      </c>
      <c r="D30" s="46" t="s">
        <v>213</v>
      </c>
      <c r="E30" s="31"/>
      <c r="F30" s="31"/>
    </row>
    <row r="31" spans="1:6" x14ac:dyDescent="0.25">
      <c r="A31" s="1"/>
      <c r="B31" s="2"/>
      <c r="C31" s="65">
        <v>0.28819444444444448</v>
      </c>
      <c r="D31" s="3" t="s">
        <v>90</v>
      </c>
      <c r="E31" s="29"/>
      <c r="F31" s="29"/>
    </row>
    <row r="32" spans="1:6" x14ac:dyDescent="0.25">
      <c r="A32" s="1"/>
      <c r="B32" s="2"/>
      <c r="C32" s="65">
        <v>0.3263888888888889</v>
      </c>
      <c r="D32" s="3" t="s">
        <v>278</v>
      </c>
      <c r="E32" s="29"/>
      <c r="F32" s="29"/>
    </row>
    <row r="33" spans="1:6" x14ac:dyDescent="0.25">
      <c r="A33" s="1"/>
      <c r="B33" s="2"/>
      <c r="C33" s="65"/>
      <c r="D33" s="3" t="s">
        <v>226</v>
      </c>
      <c r="E33" s="29"/>
      <c r="F33" s="29"/>
    </row>
    <row r="34" spans="1:6" ht="28.8" x14ac:dyDescent="0.25">
      <c r="A34" s="1"/>
      <c r="B34" s="2"/>
      <c r="C34" s="65"/>
      <c r="D34" s="3" t="s">
        <v>85</v>
      </c>
      <c r="E34" s="4"/>
      <c r="F34" s="4"/>
    </row>
    <row r="35" spans="1:6" x14ac:dyDescent="0.25">
      <c r="A35" s="42"/>
      <c r="B35" s="43"/>
      <c r="C35" s="65" t="s">
        <v>22</v>
      </c>
      <c r="D35" s="3" t="s">
        <v>228</v>
      </c>
      <c r="E35" s="4" t="s">
        <v>220</v>
      </c>
      <c r="F35" s="4" t="s">
        <v>221</v>
      </c>
    </row>
    <row r="36" spans="1:6" x14ac:dyDescent="0.25">
      <c r="A36" s="42"/>
      <c r="B36" s="43"/>
      <c r="C36" s="65" t="s">
        <v>57</v>
      </c>
      <c r="D36" s="55" t="s">
        <v>227</v>
      </c>
      <c r="E36" s="50"/>
      <c r="F36" s="50"/>
    </row>
    <row r="37" spans="1:6" s="45" customFormat="1" ht="15.05" thickBot="1" x14ac:dyDescent="0.3">
      <c r="A37" s="37"/>
      <c r="B37" s="38"/>
      <c r="C37" s="81" t="s">
        <v>24</v>
      </c>
      <c r="D37" s="39" t="s">
        <v>254</v>
      </c>
      <c r="E37" s="52"/>
      <c r="F37" s="52"/>
    </row>
    <row r="38" spans="1:6" ht="35.4" customHeight="1" thickTop="1" x14ac:dyDescent="0.25">
      <c r="A38" s="35" t="s">
        <v>0</v>
      </c>
      <c r="B38" s="36">
        <v>19</v>
      </c>
      <c r="C38" s="54" t="s">
        <v>23</v>
      </c>
      <c r="D38" s="56" t="s">
        <v>233</v>
      </c>
      <c r="E38" s="31"/>
      <c r="F38" s="31"/>
    </row>
    <row r="39" spans="1:6" ht="18" customHeight="1" x14ac:dyDescent="0.25">
      <c r="A39" s="73"/>
      <c r="B39" s="74"/>
      <c r="C39" s="54"/>
      <c r="D39" s="25"/>
      <c r="E39" s="31"/>
      <c r="F39" s="31"/>
    </row>
    <row r="40" spans="1:6" ht="18.649999999999999" customHeight="1" x14ac:dyDescent="0.25">
      <c r="A40" s="42"/>
      <c r="B40" s="43"/>
      <c r="C40" s="34" t="s">
        <v>57</v>
      </c>
      <c r="D40" s="25" t="s">
        <v>229</v>
      </c>
      <c r="E40" s="4" t="s">
        <v>231</v>
      </c>
      <c r="F40" s="4" t="s">
        <v>232</v>
      </c>
    </row>
    <row r="41" spans="1:6" ht="18.649999999999999" customHeight="1" thickBot="1" x14ac:dyDescent="0.3">
      <c r="A41" s="37"/>
      <c r="B41" s="38"/>
      <c r="C41" s="38" t="s">
        <v>24</v>
      </c>
      <c r="D41" s="49" t="s">
        <v>230</v>
      </c>
      <c r="E41" s="40"/>
      <c r="F41" s="40"/>
    </row>
    <row r="42" spans="1:6" ht="41.95" customHeight="1" thickTop="1" x14ac:dyDescent="0.25">
      <c r="A42" s="35" t="s">
        <v>1</v>
      </c>
      <c r="B42" s="36">
        <v>20</v>
      </c>
      <c r="C42" s="34" t="s">
        <v>23</v>
      </c>
      <c r="D42" s="124" t="s">
        <v>104</v>
      </c>
      <c r="E42" s="4"/>
      <c r="F42" s="4"/>
    </row>
    <row r="43" spans="1:6" x14ac:dyDescent="0.25">
      <c r="A43" s="35"/>
      <c r="B43" s="36"/>
      <c r="C43" s="65" t="s">
        <v>22</v>
      </c>
      <c r="D43" s="125"/>
      <c r="E43" s="30"/>
      <c r="F43" s="30"/>
    </row>
    <row r="44" spans="1:6" x14ac:dyDescent="0.25">
      <c r="A44" s="1"/>
      <c r="B44" s="2"/>
      <c r="C44" s="65">
        <v>0.58333333333333337</v>
      </c>
      <c r="D44" s="3" t="s">
        <v>89</v>
      </c>
      <c r="E44" s="30" t="s">
        <v>88</v>
      </c>
      <c r="F44" s="30" t="s">
        <v>109</v>
      </c>
    </row>
    <row r="45" spans="1:6" x14ac:dyDescent="0.25">
      <c r="A45" s="1"/>
      <c r="B45" s="2"/>
      <c r="C45" s="65">
        <v>0.83333333333333337</v>
      </c>
      <c r="D45" s="3" t="s">
        <v>105</v>
      </c>
      <c r="E45" s="4" t="s">
        <v>106</v>
      </c>
      <c r="F45" s="4" t="s">
        <v>108</v>
      </c>
    </row>
    <row r="46" spans="1:6" ht="43.85" thickBot="1" x14ac:dyDescent="0.3">
      <c r="A46" s="37"/>
      <c r="B46" s="38"/>
      <c r="C46" s="38" t="s">
        <v>24</v>
      </c>
      <c r="D46" s="49" t="s">
        <v>251</v>
      </c>
      <c r="E46" s="40"/>
      <c r="F46" s="40"/>
    </row>
    <row r="47" spans="1:6" ht="15.05" thickTop="1" x14ac:dyDescent="0.25">
      <c r="A47" s="35" t="s">
        <v>2</v>
      </c>
      <c r="B47" s="36">
        <v>21</v>
      </c>
      <c r="C47" s="36" t="s">
        <v>23</v>
      </c>
      <c r="D47" s="46" t="s">
        <v>203</v>
      </c>
      <c r="E47" s="31"/>
      <c r="F47" s="31"/>
    </row>
    <row r="48" spans="1:6" x14ac:dyDescent="0.25">
      <c r="A48" s="42"/>
      <c r="B48" s="43"/>
      <c r="C48" s="65">
        <v>0.45833333333333331</v>
      </c>
      <c r="D48" s="46" t="s">
        <v>124</v>
      </c>
      <c r="E48" s="51" t="s">
        <v>110</v>
      </c>
      <c r="F48" s="51" t="s">
        <v>111</v>
      </c>
    </row>
    <row r="49" spans="1:6" x14ac:dyDescent="0.25">
      <c r="A49" s="42"/>
      <c r="B49" s="43"/>
      <c r="C49" s="65"/>
      <c r="D49" s="46" t="s">
        <v>112</v>
      </c>
      <c r="E49" s="51" t="s">
        <v>113</v>
      </c>
      <c r="F49" s="51" t="s">
        <v>114</v>
      </c>
    </row>
    <row r="50" spans="1:6" x14ac:dyDescent="0.25">
      <c r="A50" s="42"/>
      <c r="B50" s="43"/>
      <c r="C50" s="65"/>
      <c r="D50" s="46" t="s">
        <v>115</v>
      </c>
      <c r="E50" s="51" t="s">
        <v>116</v>
      </c>
      <c r="F50" s="51" t="s">
        <v>117</v>
      </c>
    </row>
    <row r="51" spans="1:6" x14ac:dyDescent="0.25">
      <c r="A51" s="42"/>
      <c r="B51" s="43"/>
      <c r="C51" s="65"/>
      <c r="D51" s="46" t="s">
        <v>118</v>
      </c>
      <c r="E51" s="51" t="s">
        <v>119</v>
      </c>
      <c r="F51" s="51" t="s">
        <v>120</v>
      </c>
    </row>
    <row r="52" spans="1:6" x14ac:dyDescent="0.25">
      <c r="A52" s="42"/>
      <c r="B52" s="43"/>
      <c r="C52" s="65"/>
      <c r="D52" s="46" t="s">
        <v>121</v>
      </c>
      <c r="E52" s="51" t="s">
        <v>122</v>
      </c>
      <c r="F52" s="51" t="s">
        <v>123</v>
      </c>
    </row>
    <row r="53" spans="1:6" ht="28.8" x14ac:dyDescent="0.25">
      <c r="A53" s="42"/>
      <c r="B53" s="43"/>
      <c r="C53" s="65">
        <v>0.70833333333333337</v>
      </c>
      <c r="D53" s="3" t="s">
        <v>202</v>
      </c>
      <c r="E53" s="4" t="s">
        <v>125</v>
      </c>
      <c r="F53" s="4" t="s">
        <v>126</v>
      </c>
    </row>
    <row r="54" spans="1:6" x14ac:dyDescent="0.25">
      <c r="A54" s="42"/>
      <c r="B54" s="43"/>
      <c r="C54" s="65">
        <v>0.83333333333333337</v>
      </c>
      <c r="D54" s="72" t="s">
        <v>129</v>
      </c>
      <c r="E54" s="79" t="s">
        <v>127</v>
      </c>
      <c r="F54" s="79" t="s">
        <v>128</v>
      </c>
    </row>
    <row r="55" spans="1:6" ht="29.45" thickBot="1" x14ac:dyDescent="0.3">
      <c r="A55" s="37"/>
      <c r="B55" s="38"/>
      <c r="C55" s="38" t="s">
        <v>24</v>
      </c>
      <c r="D55" s="49" t="s">
        <v>252</v>
      </c>
      <c r="E55" s="40"/>
      <c r="F55" s="40"/>
    </row>
    <row r="56" spans="1:6" ht="15.05" thickTop="1" x14ac:dyDescent="0.25">
      <c r="A56" s="35" t="s">
        <v>3</v>
      </c>
      <c r="B56" s="36">
        <v>22</v>
      </c>
      <c r="C56" s="54" t="s">
        <v>23</v>
      </c>
      <c r="D56" s="53" t="s">
        <v>234</v>
      </c>
      <c r="E56" s="67"/>
      <c r="F56" s="67"/>
    </row>
    <row r="57" spans="1:6" x14ac:dyDescent="0.25">
      <c r="A57" s="42"/>
      <c r="B57" s="43"/>
      <c r="C57" s="43" t="s">
        <v>22</v>
      </c>
      <c r="D57" s="55" t="s">
        <v>206</v>
      </c>
      <c r="E57" s="4" t="s">
        <v>182</v>
      </c>
      <c r="F57" s="4" t="s">
        <v>130</v>
      </c>
    </row>
    <row r="58" spans="1:6" x14ac:dyDescent="0.25">
      <c r="A58" s="42"/>
      <c r="B58" s="43"/>
      <c r="C58" s="43" t="s">
        <v>235</v>
      </c>
      <c r="D58" s="53" t="s">
        <v>236</v>
      </c>
      <c r="E58" s="30"/>
      <c r="F58" s="30"/>
    </row>
    <row r="59" spans="1:6" x14ac:dyDescent="0.25">
      <c r="A59" s="42"/>
      <c r="B59" s="43"/>
      <c r="C59" s="43" t="s">
        <v>36</v>
      </c>
      <c r="D59" s="3" t="s">
        <v>237</v>
      </c>
      <c r="E59" s="4" t="s">
        <v>238</v>
      </c>
      <c r="F59" s="4" t="s">
        <v>239</v>
      </c>
    </row>
    <row r="60" spans="1:6" s="45" customFormat="1" ht="15.05" thickBot="1" x14ac:dyDescent="0.3">
      <c r="A60" s="37"/>
      <c r="B60" s="38"/>
      <c r="C60" s="38" t="s">
        <v>24</v>
      </c>
      <c r="D60" s="70" t="s">
        <v>253</v>
      </c>
      <c r="E60" s="47"/>
      <c r="F60" s="47"/>
    </row>
    <row r="61" spans="1:6" ht="29.45" thickTop="1" x14ac:dyDescent="0.25">
      <c r="A61" s="35" t="s">
        <v>4</v>
      </c>
      <c r="B61" s="36">
        <v>23</v>
      </c>
      <c r="C61" s="54"/>
      <c r="D61" s="46" t="s">
        <v>245</v>
      </c>
      <c r="E61" s="4" t="s">
        <v>243</v>
      </c>
      <c r="F61" s="4" t="s">
        <v>244</v>
      </c>
    </row>
    <row r="62" spans="1:6" x14ac:dyDescent="0.25">
      <c r="A62" s="35"/>
      <c r="B62" s="36"/>
      <c r="C62" s="43"/>
      <c r="D62" s="46" t="s">
        <v>240</v>
      </c>
      <c r="E62" s="4" t="s">
        <v>246</v>
      </c>
      <c r="F62" s="4" t="s">
        <v>247</v>
      </c>
    </row>
    <row r="63" spans="1:6" x14ac:dyDescent="0.25">
      <c r="A63" s="35"/>
      <c r="B63" s="36"/>
      <c r="C63" s="43"/>
      <c r="D63" s="3" t="s">
        <v>241</v>
      </c>
      <c r="E63" s="4" t="s">
        <v>248</v>
      </c>
      <c r="F63" s="4" t="s">
        <v>249</v>
      </c>
    </row>
    <row r="64" spans="1:6" x14ac:dyDescent="0.25">
      <c r="A64" s="35"/>
      <c r="B64" s="36"/>
      <c r="C64" s="43"/>
      <c r="D64" s="55" t="s">
        <v>242</v>
      </c>
      <c r="E64" s="30" t="s">
        <v>174</v>
      </c>
      <c r="F64" s="30" t="s">
        <v>250</v>
      </c>
    </row>
    <row r="65" spans="1:6" ht="15.05" thickBot="1" x14ac:dyDescent="0.3">
      <c r="A65" s="37"/>
      <c r="B65" s="38"/>
      <c r="C65" s="38" t="s">
        <v>141</v>
      </c>
      <c r="D65" s="70" t="s">
        <v>205</v>
      </c>
      <c r="E65" s="47"/>
      <c r="F65" s="47"/>
    </row>
    <row r="66" spans="1:6" ht="15.05" thickTop="1" x14ac:dyDescent="0.25">
      <c r="A66" s="35" t="s">
        <v>5</v>
      </c>
      <c r="B66" s="36">
        <v>24</v>
      </c>
      <c r="C66" s="54">
        <v>0.41666666666666669</v>
      </c>
      <c r="D66" s="53" t="s">
        <v>132</v>
      </c>
      <c r="E66" s="67" t="s">
        <v>133</v>
      </c>
      <c r="F66" s="67" t="s">
        <v>134</v>
      </c>
    </row>
    <row r="67" spans="1:6" ht="28.8" x14ac:dyDescent="0.25">
      <c r="A67" s="1"/>
      <c r="B67" s="2"/>
      <c r="C67" s="2" t="s">
        <v>131</v>
      </c>
      <c r="D67" s="10" t="s">
        <v>135</v>
      </c>
      <c r="E67" s="4"/>
      <c r="F67" s="4"/>
    </row>
    <row r="68" spans="1:6" x14ac:dyDescent="0.25">
      <c r="A68" s="1"/>
      <c r="B68" s="2"/>
      <c r="C68" s="43" t="s">
        <v>22</v>
      </c>
      <c r="D68" s="55" t="s">
        <v>87</v>
      </c>
      <c r="E68" s="4"/>
      <c r="F68" s="4"/>
    </row>
    <row r="69" spans="1:6" x14ac:dyDescent="0.25">
      <c r="A69" s="1"/>
      <c r="B69" s="2"/>
      <c r="C69" s="43" t="s">
        <v>70</v>
      </c>
      <c r="D69" s="55" t="s">
        <v>136</v>
      </c>
      <c r="E69" s="4"/>
      <c r="F69" s="4"/>
    </row>
    <row r="70" spans="1:6" ht="29.45" thickBot="1" x14ac:dyDescent="0.3">
      <c r="A70" s="37"/>
      <c r="B70" s="38"/>
      <c r="C70" s="38" t="s">
        <v>24</v>
      </c>
      <c r="D70" s="84" t="s">
        <v>255</v>
      </c>
      <c r="E70" s="4"/>
      <c r="F70" s="4"/>
    </row>
    <row r="71" spans="1:6" ht="15.05" thickTop="1" x14ac:dyDescent="0.25">
      <c r="A71" s="35" t="s">
        <v>6</v>
      </c>
      <c r="B71" s="36">
        <v>25</v>
      </c>
      <c r="C71" s="36" t="s">
        <v>23</v>
      </c>
      <c r="D71" s="56" t="s">
        <v>39</v>
      </c>
      <c r="E71" s="4"/>
      <c r="F71" s="4"/>
    </row>
    <row r="72" spans="1:6" x14ac:dyDescent="0.25">
      <c r="A72" s="1"/>
      <c r="B72" s="2"/>
      <c r="C72" s="34">
        <v>0.5</v>
      </c>
      <c r="D72" s="25" t="s">
        <v>76</v>
      </c>
      <c r="E72" s="4"/>
      <c r="F72" s="4"/>
    </row>
    <row r="73" spans="1:6" x14ac:dyDescent="0.25">
      <c r="A73" s="1" t="s">
        <v>0</v>
      </c>
      <c r="B73" s="2">
        <v>26</v>
      </c>
      <c r="C73" s="34">
        <v>0.25</v>
      </c>
      <c r="D73" s="3" t="s">
        <v>42</v>
      </c>
      <c r="E73" s="4"/>
      <c r="F73" s="4"/>
    </row>
    <row r="74" spans="1:6" x14ac:dyDescent="0.25">
      <c r="A74" s="1"/>
      <c r="B74" s="2"/>
      <c r="C74" s="34">
        <v>0.2986111111111111</v>
      </c>
      <c r="D74" s="3" t="s">
        <v>41</v>
      </c>
      <c r="E74" s="4"/>
      <c r="F74" s="4"/>
    </row>
    <row r="75" spans="1:6" x14ac:dyDescent="0.25">
      <c r="A75" s="1"/>
      <c r="B75" s="2"/>
      <c r="C75" s="34">
        <v>0.3576388888888889</v>
      </c>
      <c r="D75" s="3" t="s">
        <v>40</v>
      </c>
      <c r="E75" s="4"/>
      <c r="F75" s="4"/>
    </row>
  </sheetData>
  <mergeCells count="2">
    <mergeCell ref="A1:B1"/>
    <mergeCell ref="D42:D43"/>
  </mergeCells>
  <pageMargins left="0.7" right="0.7" top="0.75" bottom="0.75" header="0.3" footer="0.3"/>
  <pageSetup paperSize="9"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4"/>
  <sheetViews>
    <sheetView workbookViewId="0">
      <selection activeCell="D11" sqref="D11"/>
    </sheetView>
  </sheetViews>
  <sheetFormatPr defaultRowHeight="14.4" x14ac:dyDescent="0.25"/>
  <cols>
    <col min="1" max="1" width="6" customWidth="1"/>
    <col min="2" max="2" width="5.09765625" style="5" customWidth="1"/>
    <col min="3" max="3" width="8.796875" style="5" customWidth="1"/>
    <col min="4" max="4" width="55.19921875" style="6" customWidth="1"/>
    <col min="5" max="5" width="8.59765625" style="9" customWidth="1"/>
    <col min="6" max="6" width="7.8984375" style="9" customWidth="1"/>
  </cols>
  <sheetData>
    <row r="1" spans="1:6" x14ac:dyDescent="0.25">
      <c r="A1" s="126" t="s">
        <v>193</v>
      </c>
      <c r="B1" s="126"/>
      <c r="C1" s="126"/>
      <c r="D1" s="126"/>
      <c r="E1" s="126"/>
      <c r="F1" s="126"/>
    </row>
    <row r="3" spans="1:6" ht="28.8" x14ac:dyDescent="0.25">
      <c r="A3" s="117" t="s">
        <v>10</v>
      </c>
      <c r="B3" s="118"/>
      <c r="C3" s="26" t="s">
        <v>194</v>
      </c>
      <c r="D3" s="8" t="s">
        <v>195</v>
      </c>
      <c r="E3" s="82" t="s">
        <v>142</v>
      </c>
      <c r="F3" s="8" t="s">
        <v>192</v>
      </c>
    </row>
    <row r="4" spans="1:6" ht="16.75" customHeight="1" x14ac:dyDescent="0.25">
      <c r="A4" s="1" t="s">
        <v>0</v>
      </c>
      <c r="B4" s="2">
        <v>12</v>
      </c>
      <c r="C4" s="34">
        <v>0.875</v>
      </c>
      <c r="D4" s="3" t="s">
        <v>196</v>
      </c>
      <c r="E4" s="4"/>
      <c r="F4" s="4"/>
    </row>
    <row r="5" spans="1:6" ht="18.649999999999999" customHeight="1" x14ac:dyDescent="0.25">
      <c r="A5" s="1"/>
      <c r="B5" s="2"/>
      <c r="C5" s="34">
        <v>5.5555555555555552E-2</v>
      </c>
      <c r="D5" s="3" t="s">
        <v>189</v>
      </c>
      <c r="E5" s="4"/>
      <c r="F5" s="4"/>
    </row>
    <row r="6" spans="1:6" ht="16.75" customHeight="1" x14ac:dyDescent="0.25">
      <c r="A6" s="1" t="s">
        <v>1</v>
      </c>
      <c r="B6" s="2">
        <v>13</v>
      </c>
      <c r="C6" s="34">
        <v>0.33333333333333331</v>
      </c>
      <c r="D6" s="3" t="s">
        <v>200</v>
      </c>
      <c r="E6" s="4"/>
      <c r="F6" s="4"/>
    </row>
    <row r="7" spans="1:6" ht="17.399999999999999" customHeight="1" x14ac:dyDescent="0.25">
      <c r="A7" s="1"/>
      <c r="B7" s="2"/>
      <c r="C7" s="34">
        <v>0.40763888888888888</v>
      </c>
      <c r="D7" s="10" t="s">
        <v>138</v>
      </c>
      <c r="E7" s="4"/>
      <c r="F7" s="4"/>
    </row>
    <row r="8" spans="1:6" ht="17.399999999999999" customHeight="1" x14ac:dyDescent="0.25">
      <c r="A8" s="1"/>
      <c r="B8" s="2"/>
      <c r="C8" s="34"/>
      <c r="D8" s="10" t="s">
        <v>197</v>
      </c>
      <c r="E8" s="4"/>
      <c r="F8" s="4"/>
    </row>
    <row r="9" spans="1:6" ht="17.399999999999999" customHeight="1" x14ac:dyDescent="0.25">
      <c r="A9" s="1"/>
      <c r="B9" s="2"/>
      <c r="C9" s="34">
        <v>0.66736111111111107</v>
      </c>
      <c r="D9" s="10" t="s">
        <v>139</v>
      </c>
      <c r="E9" s="4"/>
      <c r="F9" s="4"/>
    </row>
    <row r="10" spans="1:6" ht="17.399999999999999" customHeight="1" x14ac:dyDescent="0.25">
      <c r="A10" s="1"/>
      <c r="B10" s="2"/>
      <c r="C10" s="34">
        <v>0.71527777777777779</v>
      </c>
      <c r="D10" s="10" t="s">
        <v>140</v>
      </c>
      <c r="E10" s="4"/>
      <c r="F10" s="4"/>
    </row>
    <row r="11" spans="1:6" ht="17.399999999999999" customHeight="1" x14ac:dyDescent="0.25">
      <c r="A11" s="1"/>
      <c r="B11" s="2"/>
      <c r="C11" s="34">
        <v>0.75902777777777775</v>
      </c>
      <c r="D11" s="10" t="s">
        <v>162</v>
      </c>
      <c r="E11" s="4"/>
      <c r="F11" s="4"/>
    </row>
    <row r="12" spans="1:6" ht="31.15" customHeight="1" x14ac:dyDescent="0.25">
      <c r="A12" s="1"/>
      <c r="B12" s="2"/>
      <c r="C12" s="34">
        <v>0.77083333333333337</v>
      </c>
      <c r="D12" s="3" t="s">
        <v>277</v>
      </c>
      <c r="E12" s="4" t="s">
        <v>198</v>
      </c>
      <c r="F12" s="4" t="s">
        <v>216</v>
      </c>
    </row>
    <row r="13" spans="1:6" ht="18" customHeight="1" thickBot="1" x14ac:dyDescent="0.3">
      <c r="A13" s="37"/>
      <c r="B13" s="38"/>
      <c r="C13" s="38" t="s">
        <v>141</v>
      </c>
      <c r="D13" s="39" t="s">
        <v>368</v>
      </c>
      <c r="E13" s="40"/>
      <c r="F13" s="40"/>
    </row>
    <row r="14" spans="1:6" ht="34.299999999999997" customHeight="1" thickTop="1" x14ac:dyDescent="0.25">
      <c r="A14" s="35" t="s">
        <v>2</v>
      </c>
      <c r="B14" s="36">
        <v>14</v>
      </c>
      <c r="C14" s="36" t="s">
        <v>137</v>
      </c>
      <c r="D14" s="77" t="s">
        <v>199</v>
      </c>
      <c r="E14" s="31"/>
      <c r="F14" s="31"/>
    </row>
    <row r="15" spans="1:6" ht="23.5" customHeight="1" x14ac:dyDescent="0.25">
      <c r="A15" s="42"/>
      <c r="B15" s="43"/>
      <c r="C15" s="43" t="s">
        <v>143</v>
      </c>
      <c r="D15" s="1" t="s">
        <v>145</v>
      </c>
      <c r="E15" s="30" t="s">
        <v>144</v>
      </c>
      <c r="F15" s="30" t="s">
        <v>217</v>
      </c>
    </row>
    <row r="16" spans="1:6" ht="15.05" customHeight="1" x14ac:dyDescent="0.25">
      <c r="A16" s="42"/>
      <c r="B16" s="43"/>
      <c r="C16" s="43"/>
      <c r="D16" s="42" t="s">
        <v>147</v>
      </c>
      <c r="E16" s="30"/>
      <c r="F16" s="30"/>
    </row>
    <row r="17" spans="1:6" ht="17.399999999999999" customHeight="1" x14ac:dyDescent="0.25">
      <c r="A17" s="42"/>
      <c r="B17" s="43"/>
      <c r="C17" s="65">
        <v>0.91666666666666663</v>
      </c>
      <c r="D17" s="55" t="s">
        <v>146</v>
      </c>
      <c r="E17" s="30"/>
      <c r="F17" s="30"/>
    </row>
    <row r="18" spans="1:6" ht="16.75" customHeight="1" x14ac:dyDescent="0.25">
      <c r="A18" s="42"/>
      <c r="B18" s="43"/>
      <c r="C18" s="65">
        <v>0.98333333333333339</v>
      </c>
      <c r="D18" s="55" t="s">
        <v>148</v>
      </c>
      <c r="E18" s="30"/>
      <c r="F18" s="30"/>
    </row>
    <row r="19" spans="1:6" s="45" customFormat="1" ht="17.399999999999999" customHeight="1" thickBot="1" x14ac:dyDescent="0.3">
      <c r="A19" s="37"/>
      <c r="B19" s="38"/>
      <c r="C19" s="38" t="s">
        <v>141</v>
      </c>
      <c r="D19" s="39" t="s">
        <v>149</v>
      </c>
      <c r="E19" s="40"/>
      <c r="F19" s="40"/>
    </row>
    <row r="20" spans="1:6" ht="30.05" customHeight="1" thickTop="1" x14ac:dyDescent="0.25">
      <c r="A20" s="35" t="s">
        <v>3</v>
      </c>
      <c r="B20" s="36">
        <v>15</v>
      </c>
      <c r="C20" s="54">
        <v>0.35902777777777778</v>
      </c>
      <c r="D20" s="46" t="s">
        <v>201</v>
      </c>
      <c r="E20" s="30"/>
      <c r="F20" s="67"/>
    </row>
    <row r="21" spans="1:6" ht="29.45" customHeight="1" x14ac:dyDescent="0.25">
      <c r="A21" s="1"/>
      <c r="B21" s="2"/>
      <c r="C21" s="2" t="s">
        <v>137</v>
      </c>
      <c r="D21" s="46" t="s">
        <v>150</v>
      </c>
      <c r="E21" s="4" t="s">
        <v>219</v>
      </c>
      <c r="F21" s="4" t="s">
        <v>218</v>
      </c>
    </row>
    <row r="22" spans="1:6" ht="18" customHeight="1" x14ac:dyDescent="0.25">
      <c r="A22" s="42"/>
      <c r="B22" s="43"/>
      <c r="C22" s="69" t="s">
        <v>143</v>
      </c>
      <c r="D22" s="46" t="s">
        <v>151</v>
      </c>
      <c r="E22" s="4"/>
      <c r="F22" s="30"/>
    </row>
    <row r="23" spans="1:6" ht="18" customHeight="1" thickBot="1" x14ac:dyDescent="0.3">
      <c r="A23" s="37"/>
      <c r="B23" s="38"/>
      <c r="C23" s="38" t="s">
        <v>141</v>
      </c>
      <c r="D23" s="49" t="s">
        <v>152</v>
      </c>
      <c r="E23" s="40"/>
      <c r="F23" s="40"/>
    </row>
    <row r="24" spans="1:6" ht="27.55" customHeight="1" thickTop="1" x14ac:dyDescent="0.25">
      <c r="A24" s="35" t="s">
        <v>4</v>
      </c>
      <c r="B24" s="36">
        <v>16</v>
      </c>
      <c r="C24" s="83" t="s">
        <v>154</v>
      </c>
      <c r="D24" s="46" t="s">
        <v>155</v>
      </c>
      <c r="E24" s="4" t="s">
        <v>153</v>
      </c>
      <c r="F24" s="31" t="s">
        <v>218</v>
      </c>
    </row>
    <row r="25" spans="1:6" x14ac:dyDescent="0.25">
      <c r="A25" s="42"/>
      <c r="B25" s="43"/>
      <c r="C25" s="65">
        <v>0.54166666666666663</v>
      </c>
      <c r="D25" s="3" t="s">
        <v>156</v>
      </c>
      <c r="E25" s="30"/>
      <c r="F25" s="30"/>
    </row>
    <row r="26" spans="1:6" x14ac:dyDescent="0.25">
      <c r="A26" s="42"/>
      <c r="B26" s="43"/>
      <c r="C26" s="65">
        <v>0.625</v>
      </c>
      <c r="D26" s="3" t="s">
        <v>157</v>
      </c>
      <c r="E26" s="30"/>
      <c r="F26" s="30"/>
    </row>
    <row r="27" spans="1:6" x14ac:dyDescent="0.25">
      <c r="A27" s="42"/>
      <c r="B27" s="43"/>
      <c r="C27" s="65">
        <v>0.66319444444444442</v>
      </c>
      <c r="D27" s="3" t="s">
        <v>158</v>
      </c>
      <c r="E27" s="30"/>
      <c r="F27" s="30"/>
    </row>
    <row r="28" spans="1:6" x14ac:dyDescent="0.25">
      <c r="A28" s="42"/>
      <c r="B28" s="43"/>
      <c r="C28" s="65"/>
      <c r="D28" s="55" t="s">
        <v>214</v>
      </c>
      <c r="E28" s="30"/>
      <c r="F28" s="30"/>
    </row>
    <row r="29" spans="1:6" s="45" customFormat="1" ht="17.399999999999999" customHeight="1" thickBot="1" x14ac:dyDescent="0.3">
      <c r="A29" s="37"/>
      <c r="B29" s="38"/>
      <c r="C29" s="38" t="s">
        <v>141</v>
      </c>
      <c r="D29" s="49" t="s">
        <v>159</v>
      </c>
      <c r="E29" s="40"/>
      <c r="F29" s="40"/>
    </row>
    <row r="30" spans="1:6" ht="17.399999999999999" customHeight="1" thickTop="1" x14ac:dyDescent="0.25">
      <c r="A30" s="73" t="s">
        <v>5</v>
      </c>
      <c r="B30" s="74">
        <v>17</v>
      </c>
      <c r="C30" s="78" t="s">
        <v>137</v>
      </c>
      <c r="D30" s="72" t="s">
        <v>84</v>
      </c>
      <c r="E30" s="31"/>
      <c r="F30" s="31"/>
    </row>
    <row r="31" spans="1:6" x14ac:dyDescent="0.25">
      <c r="A31" s="1"/>
      <c r="B31" s="2"/>
      <c r="C31" s="34" t="s">
        <v>143</v>
      </c>
      <c r="D31" s="3" t="s">
        <v>86</v>
      </c>
      <c r="E31" s="4"/>
      <c r="F31" s="4"/>
    </row>
    <row r="32" spans="1:6" ht="15.05" thickBot="1" x14ac:dyDescent="0.3">
      <c r="A32" s="37"/>
      <c r="B32" s="38"/>
      <c r="C32" s="38" t="s">
        <v>141</v>
      </c>
      <c r="D32" s="49" t="s">
        <v>159</v>
      </c>
      <c r="E32" s="40"/>
      <c r="F32" s="40"/>
    </row>
    <row r="33" spans="1:6" ht="15.05" thickTop="1" x14ac:dyDescent="0.25">
      <c r="A33" s="73" t="s">
        <v>6</v>
      </c>
      <c r="B33" s="74">
        <v>18</v>
      </c>
      <c r="C33" s="54">
        <v>0.20833333333333334</v>
      </c>
      <c r="D33" s="46" t="s">
        <v>215</v>
      </c>
      <c r="E33" s="31"/>
      <c r="F33" s="31"/>
    </row>
    <row r="34" spans="1:6" x14ac:dyDescent="0.25">
      <c r="A34" s="1"/>
      <c r="B34" s="2"/>
      <c r="C34" s="65">
        <v>0.28819444444444448</v>
      </c>
      <c r="D34" s="3" t="s">
        <v>160</v>
      </c>
      <c r="E34" s="30"/>
      <c r="F34" s="79"/>
    </row>
    <row r="35" spans="1:6" x14ac:dyDescent="0.25">
      <c r="A35" s="1"/>
      <c r="B35" s="2"/>
      <c r="C35" s="65">
        <v>0.3263888888888889</v>
      </c>
      <c r="D35" s="3" t="s">
        <v>276</v>
      </c>
      <c r="E35" s="29"/>
      <c r="F35" s="29"/>
    </row>
    <row r="36" spans="1:6" ht="28.8" x14ac:dyDescent="0.25">
      <c r="A36" s="1"/>
      <c r="B36" s="2"/>
      <c r="C36" s="65">
        <v>0.35416666666666669</v>
      </c>
      <c r="D36" s="3" t="s">
        <v>161</v>
      </c>
      <c r="E36" s="4"/>
      <c r="F36" s="4"/>
    </row>
    <row r="37" spans="1:6" ht="28.8" x14ac:dyDescent="0.25">
      <c r="A37" s="1"/>
      <c r="B37" s="2"/>
      <c r="C37" s="27" t="s">
        <v>267</v>
      </c>
      <c r="D37" s="53" t="s">
        <v>273</v>
      </c>
      <c r="E37" s="29" t="s">
        <v>274</v>
      </c>
      <c r="F37" s="29" t="s">
        <v>275</v>
      </c>
    </row>
    <row r="38" spans="1:6" s="45" customFormat="1" ht="15.05" thickBot="1" x14ac:dyDescent="0.3">
      <c r="A38" s="37"/>
      <c r="B38" s="38"/>
      <c r="C38" s="38" t="s">
        <v>141</v>
      </c>
      <c r="D38" s="70" t="s">
        <v>254</v>
      </c>
      <c r="E38" s="52"/>
      <c r="F38" s="52"/>
    </row>
    <row r="39" spans="1:6" ht="28.2" customHeight="1" thickTop="1" x14ac:dyDescent="0.25">
      <c r="A39" s="35" t="s">
        <v>0</v>
      </c>
      <c r="B39" s="36">
        <v>19</v>
      </c>
      <c r="C39" s="54" t="s">
        <v>137</v>
      </c>
      <c r="D39" s="56" t="s">
        <v>233</v>
      </c>
      <c r="E39" s="31"/>
      <c r="F39" s="31"/>
    </row>
    <row r="40" spans="1:6" ht="32.4" customHeight="1" x14ac:dyDescent="0.25">
      <c r="A40" s="42"/>
      <c r="B40" s="43"/>
      <c r="C40" s="29" t="s">
        <v>267</v>
      </c>
      <c r="D40" s="25" t="s">
        <v>268</v>
      </c>
      <c r="E40" s="4" t="s">
        <v>269</v>
      </c>
      <c r="F40" s="4" t="s">
        <v>270</v>
      </c>
    </row>
    <row r="41" spans="1:6" ht="16.75" customHeight="1" thickBot="1" x14ac:dyDescent="0.3">
      <c r="A41" s="37"/>
      <c r="B41" s="38"/>
      <c r="C41" s="38" t="s">
        <v>141</v>
      </c>
      <c r="D41" s="49" t="s">
        <v>271</v>
      </c>
      <c r="E41" s="40"/>
      <c r="F41" s="40"/>
    </row>
    <row r="42" spans="1:6" ht="29.45" thickTop="1" x14ac:dyDescent="0.25">
      <c r="A42" s="35" t="s">
        <v>1</v>
      </c>
      <c r="B42" s="36">
        <v>20</v>
      </c>
      <c r="C42" s="36" t="s">
        <v>137</v>
      </c>
      <c r="D42" s="25" t="s">
        <v>163</v>
      </c>
      <c r="E42" s="31"/>
      <c r="F42" s="31"/>
    </row>
    <row r="43" spans="1:6" x14ac:dyDescent="0.25">
      <c r="A43" s="1"/>
      <c r="B43" s="2"/>
      <c r="C43" s="65">
        <v>0.58333333333333337</v>
      </c>
      <c r="D43" s="3" t="s">
        <v>164</v>
      </c>
      <c r="E43" s="30" t="s">
        <v>166</v>
      </c>
      <c r="F43" s="30" t="s">
        <v>109</v>
      </c>
    </row>
    <row r="44" spans="1:6" x14ac:dyDescent="0.25">
      <c r="A44" s="42"/>
      <c r="B44" s="43"/>
      <c r="C44" s="65">
        <v>0.83333333333333337</v>
      </c>
      <c r="D44" s="72" t="s">
        <v>165</v>
      </c>
      <c r="E44" s="30" t="s">
        <v>167</v>
      </c>
      <c r="F44" s="30" t="s">
        <v>108</v>
      </c>
    </row>
    <row r="45" spans="1:6" ht="15.05" thickBot="1" x14ac:dyDescent="0.3">
      <c r="A45" s="37"/>
      <c r="B45" s="38"/>
      <c r="C45" s="38" t="s">
        <v>141</v>
      </c>
      <c r="D45" s="49" t="s">
        <v>168</v>
      </c>
      <c r="E45" s="40"/>
      <c r="F45" s="40"/>
    </row>
    <row r="46" spans="1:6" ht="15.05" thickTop="1" x14ac:dyDescent="0.25">
      <c r="A46" s="35" t="s">
        <v>2</v>
      </c>
      <c r="B46" s="36">
        <v>21</v>
      </c>
      <c r="C46" s="36" t="s">
        <v>137</v>
      </c>
      <c r="D46" s="46" t="s">
        <v>169</v>
      </c>
      <c r="E46" s="31"/>
      <c r="F46" s="31"/>
    </row>
    <row r="47" spans="1:6" ht="16.75" customHeight="1" x14ac:dyDescent="0.25">
      <c r="A47" s="42"/>
      <c r="B47" s="43"/>
      <c r="C47" s="65">
        <v>0.45833333333333331</v>
      </c>
      <c r="D47" s="46" t="s">
        <v>180</v>
      </c>
      <c r="E47" s="51" t="s">
        <v>170</v>
      </c>
      <c r="F47" s="51" t="s">
        <v>111</v>
      </c>
    </row>
    <row r="48" spans="1:6" x14ac:dyDescent="0.25">
      <c r="A48" s="42"/>
      <c r="B48" s="43"/>
      <c r="C48" s="65"/>
      <c r="D48" s="46" t="s">
        <v>176</v>
      </c>
      <c r="E48" s="51" t="s">
        <v>171</v>
      </c>
      <c r="F48" s="51" t="s">
        <v>114</v>
      </c>
    </row>
    <row r="49" spans="1:6" x14ac:dyDescent="0.25">
      <c r="A49" s="42"/>
      <c r="B49" s="43"/>
      <c r="C49" s="65"/>
      <c r="D49" s="46" t="s">
        <v>177</v>
      </c>
      <c r="E49" s="51" t="s">
        <v>172</v>
      </c>
      <c r="F49" s="51" t="s">
        <v>117</v>
      </c>
    </row>
    <row r="50" spans="1:6" x14ac:dyDescent="0.25">
      <c r="A50" s="42"/>
      <c r="B50" s="43"/>
      <c r="C50" s="65"/>
      <c r="D50" s="46" t="s">
        <v>178</v>
      </c>
      <c r="E50" s="51" t="s">
        <v>173</v>
      </c>
      <c r="F50" s="51" t="s">
        <v>120</v>
      </c>
    </row>
    <row r="51" spans="1:6" x14ac:dyDescent="0.25">
      <c r="A51" s="42"/>
      <c r="B51" s="43"/>
      <c r="C51" s="65"/>
      <c r="D51" s="46" t="s">
        <v>179</v>
      </c>
      <c r="E51" s="51" t="s">
        <v>174</v>
      </c>
      <c r="F51" s="51" t="s">
        <v>123</v>
      </c>
    </row>
    <row r="52" spans="1:6" ht="28.8" x14ac:dyDescent="0.25">
      <c r="A52" s="42"/>
      <c r="B52" s="43"/>
      <c r="C52" s="65">
        <v>0.70833333333333337</v>
      </c>
      <c r="D52" s="3" t="s">
        <v>266</v>
      </c>
      <c r="E52" s="4" t="s">
        <v>175</v>
      </c>
      <c r="F52" s="4" t="s">
        <v>126</v>
      </c>
    </row>
    <row r="53" spans="1:6" x14ac:dyDescent="0.25">
      <c r="A53" s="42"/>
      <c r="B53" s="43"/>
      <c r="C53" s="65">
        <v>0.83333333333333337</v>
      </c>
      <c r="D53" s="72" t="s">
        <v>129</v>
      </c>
      <c r="E53" s="79" t="s">
        <v>127</v>
      </c>
      <c r="F53" s="79" t="s">
        <v>128</v>
      </c>
    </row>
    <row r="54" spans="1:6" s="45" customFormat="1" ht="15.05" thickBot="1" x14ac:dyDescent="0.3">
      <c r="A54" s="37"/>
      <c r="B54" s="38"/>
      <c r="C54" s="38" t="s">
        <v>141</v>
      </c>
      <c r="D54" s="49" t="s">
        <v>272</v>
      </c>
      <c r="E54" s="40"/>
      <c r="F54" s="40"/>
    </row>
    <row r="55" spans="1:6" ht="15.05" thickTop="1" x14ac:dyDescent="0.25">
      <c r="A55" s="35" t="s">
        <v>3</v>
      </c>
      <c r="B55" s="36">
        <v>22</v>
      </c>
      <c r="C55" s="54" t="s">
        <v>137</v>
      </c>
      <c r="D55" s="53" t="s">
        <v>234</v>
      </c>
      <c r="E55" s="67"/>
      <c r="F55" s="67"/>
    </row>
    <row r="56" spans="1:6" x14ac:dyDescent="0.25">
      <c r="A56" s="1"/>
      <c r="B56" s="2"/>
      <c r="C56" s="43" t="s">
        <v>143</v>
      </c>
      <c r="D56" s="55" t="s">
        <v>204</v>
      </c>
      <c r="E56" s="4" t="s">
        <v>182</v>
      </c>
      <c r="F56" s="4" t="s">
        <v>130</v>
      </c>
    </row>
    <row r="57" spans="1:6" ht="28.8" x14ac:dyDescent="0.25">
      <c r="A57" s="42"/>
      <c r="B57" s="43"/>
      <c r="C57" s="30" t="s">
        <v>262</v>
      </c>
      <c r="D57" s="53" t="s">
        <v>264</v>
      </c>
      <c r="E57" s="30"/>
      <c r="F57" s="30"/>
    </row>
    <row r="58" spans="1:6" x14ac:dyDescent="0.25">
      <c r="A58" s="42"/>
      <c r="B58" s="43"/>
      <c r="C58" s="43" t="s">
        <v>263</v>
      </c>
      <c r="D58" s="3" t="s">
        <v>265</v>
      </c>
      <c r="E58" s="4" t="s">
        <v>238</v>
      </c>
      <c r="F58" s="4" t="s">
        <v>239</v>
      </c>
    </row>
    <row r="59" spans="1:6" s="45" customFormat="1" ht="15.05" thickBot="1" x14ac:dyDescent="0.3">
      <c r="A59" s="37"/>
      <c r="B59" s="38"/>
      <c r="C59" s="38" t="s">
        <v>141</v>
      </c>
      <c r="D59" s="70" t="s">
        <v>253</v>
      </c>
      <c r="E59" s="47"/>
      <c r="F59" s="47"/>
    </row>
    <row r="60" spans="1:6" ht="15.05" thickTop="1" x14ac:dyDescent="0.25">
      <c r="A60" s="35" t="s">
        <v>4</v>
      </c>
      <c r="B60" s="36">
        <v>23</v>
      </c>
      <c r="C60" s="54" t="s">
        <v>137</v>
      </c>
      <c r="D60" s="46" t="s">
        <v>258</v>
      </c>
      <c r="E60" s="4" t="s">
        <v>243</v>
      </c>
      <c r="F60" s="4" t="s">
        <v>244</v>
      </c>
    </row>
    <row r="61" spans="1:6" x14ac:dyDescent="0.25">
      <c r="A61" s="35"/>
      <c r="B61" s="36"/>
      <c r="C61" s="43"/>
      <c r="D61" s="46" t="s">
        <v>259</v>
      </c>
      <c r="E61" s="4" t="s">
        <v>246</v>
      </c>
      <c r="F61" s="4" t="s">
        <v>247</v>
      </c>
    </row>
    <row r="62" spans="1:6" x14ac:dyDescent="0.25">
      <c r="A62" s="35"/>
      <c r="B62" s="36"/>
      <c r="C62" s="43"/>
      <c r="D62" s="3" t="s">
        <v>260</v>
      </c>
      <c r="E62" s="4" t="s">
        <v>248</v>
      </c>
      <c r="F62" s="4" t="s">
        <v>249</v>
      </c>
    </row>
    <row r="63" spans="1:6" x14ac:dyDescent="0.25">
      <c r="A63" s="35"/>
      <c r="B63" s="36"/>
      <c r="C63" s="43"/>
      <c r="D63" s="55" t="s">
        <v>261</v>
      </c>
      <c r="E63" s="30" t="s">
        <v>174</v>
      </c>
      <c r="F63" s="30" t="s">
        <v>250</v>
      </c>
    </row>
    <row r="64" spans="1:6" ht="15.05" thickBot="1" x14ac:dyDescent="0.3">
      <c r="A64" s="37"/>
      <c r="B64" s="38"/>
      <c r="C64" s="38" t="s">
        <v>141</v>
      </c>
      <c r="D64" s="70" t="s">
        <v>205</v>
      </c>
      <c r="E64" s="47"/>
      <c r="F64" s="47"/>
    </row>
    <row r="65" spans="1:6" ht="15.05" thickTop="1" x14ac:dyDescent="0.25">
      <c r="A65" s="35" t="s">
        <v>5</v>
      </c>
      <c r="B65" s="36">
        <v>24</v>
      </c>
      <c r="C65" s="34">
        <v>0.41666666666666669</v>
      </c>
      <c r="D65" s="3" t="s">
        <v>257</v>
      </c>
      <c r="E65" s="4"/>
      <c r="F65" s="4"/>
    </row>
    <row r="66" spans="1:6" ht="28.8" x14ac:dyDescent="0.25">
      <c r="A66" s="1"/>
      <c r="B66" s="2"/>
      <c r="C66" s="2" t="s">
        <v>181</v>
      </c>
      <c r="D66" s="10" t="s">
        <v>183</v>
      </c>
      <c r="E66" s="4"/>
      <c r="F66" s="4"/>
    </row>
    <row r="67" spans="1:6" x14ac:dyDescent="0.25">
      <c r="A67" s="1"/>
      <c r="B67" s="2"/>
      <c r="C67" s="43" t="s">
        <v>143</v>
      </c>
      <c r="D67" s="55" t="s">
        <v>184</v>
      </c>
      <c r="E67" s="30"/>
      <c r="F67" s="30"/>
    </row>
    <row r="68" spans="1:6" x14ac:dyDescent="0.25">
      <c r="A68" s="1"/>
      <c r="B68" s="2"/>
      <c r="C68" s="43"/>
      <c r="D68" s="55" t="s">
        <v>185</v>
      </c>
      <c r="E68" s="30"/>
      <c r="F68" s="30"/>
    </row>
    <row r="69" spans="1:6" ht="15.05" thickBot="1" x14ac:dyDescent="0.3">
      <c r="A69" s="37"/>
      <c r="B69" s="38"/>
      <c r="C69" s="38" t="s">
        <v>141</v>
      </c>
      <c r="D69" s="39" t="s">
        <v>256</v>
      </c>
      <c r="E69" s="4"/>
      <c r="F69" s="4"/>
    </row>
    <row r="70" spans="1:6" ht="15.05" thickTop="1" x14ac:dyDescent="0.25">
      <c r="A70" s="35" t="s">
        <v>6</v>
      </c>
      <c r="B70" s="36">
        <v>25</v>
      </c>
      <c r="C70" s="36" t="s">
        <v>137</v>
      </c>
      <c r="D70" s="56" t="s">
        <v>186</v>
      </c>
      <c r="E70" s="4"/>
      <c r="F70" s="4"/>
    </row>
    <row r="71" spans="1:6" x14ac:dyDescent="0.25">
      <c r="A71" s="1"/>
      <c r="B71" s="2"/>
      <c r="C71" s="34">
        <v>0.5</v>
      </c>
      <c r="D71" s="25" t="s">
        <v>190</v>
      </c>
      <c r="E71" s="4"/>
      <c r="F71" s="4"/>
    </row>
    <row r="72" spans="1:6" x14ac:dyDescent="0.25">
      <c r="A72" s="1" t="s">
        <v>0</v>
      </c>
      <c r="B72" s="2">
        <v>26</v>
      </c>
      <c r="C72" s="34">
        <v>0.25</v>
      </c>
      <c r="D72" s="3" t="s">
        <v>187</v>
      </c>
      <c r="E72" s="4"/>
      <c r="F72" s="4"/>
    </row>
    <row r="73" spans="1:6" x14ac:dyDescent="0.25">
      <c r="A73" s="1"/>
      <c r="B73" s="2"/>
      <c r="C73" s="34">
        <v>0.2986111111111111</v>
      </c>
      <c r="D73" s="3" t="s">
        <v>191</v>
      </c>
      <c r="E73" s="4"/>
      <c r="F73" s="4"/>
    </row>
    <row r="74" spans="1:6" x14ac:dyDescent="0.25">
      <c r="A74" s="1"/>
      <c r="B74" s="2"/>
      <c r="C74" s="34">
        <v>0.3576388888888889</v>
      </c>
      <c r="D74" s="3" t="s">
        <v>188</v>
      </c>
      <c r="E74" s="4"/>
      <c r="F74" s="4"/>
    </row>
  </sheetData>
  <mergeCells count="2">
    <mergeCell ref="A3:B3"/>
    <mergeCell ref="A1:F1"/>
  </mergeCells>
  <pageMargins left="0.38" right="0.2" top="0.45" bottom="0.33" header="0.3" footer="0.21"/>
  <pageSetup paperSize="9"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9"/>
  <sheetViews>
    <sheetView workbookViewId="0">
      <selection activeCell="A21" sqref="A21"/>
    </sheetView>
  </sheetViews>
  <sheetFormatPr defaultRowHeight="14.4" x14ac:dyDescent="0.25"/>
  <cols>
    <col min="1" max="1" width="31.3984375" customWidth="1"/>
    <col min="2" max="2" width="13.59765625" customWidth="1"/>
    <col min="3" max="3" width="12.8984375" customWidth="1"/>
  </cols>
  <sheetData>
    <row r="1" spans="1:3" x14ac:dyDescent="0.25">
      <c r="A1" s="13" t="s">
        <v>13</v>
      </c>
      <c r="B1" s="12" t="s">
        <v>12</v>
      </c>
      <c r="C1" s="13" t="s">
        <v>9</v>
      </c>
    </row>
    <row r="2" spans="1:3" x14ac:dyDescent="0.25">
      <c r="A2" s="1" t="s">
        <v>11</v>
      </c>
      <c r="B2" s="11">
        <v>800</v>
      </c>
      <c r="C2" s="1"/>
    </row>
    <row r="3" spans="1:3" x14ac:dyDescent="0.25">
      <c r="A3" s="1" t="s">
        <v>19</v>
      </c>
      <c r="B3" s="11"/>
      <c r="C3" s="1"/>
    </row>
    <row r="4" spans="1:3" x14ac:dyDescent="0.25">
      <c r="A4" s="1" t="s">
        <v>93</v>
      </c>
      <c r="B4" s="11"/>
      <c r="C4" s="1"/>
    </row>
    <row r="5" spans="1:3" x14ac:dyDescent="0.25">
      <c r="A5" s="1" t="s">
        <v>386</v>
      </c>
      <c r="B5" s="11"/>
      <c r="C5" s="1"/>
    </row>
    <row r="6" spans="1:3" x14ac:dyDescent="0.25">
      <c r="A6" s="1" t="s">
        <v>357</v>
      </c>
      <c r="B6" s="11"/>
      <c r="C6" s="1"/>
    </row>
    <row r="7" spans="1:3" x14ac:dyDescent="0.25">
      <c r="A7" s="1" t="s">
        <v>365</v>
      </c>
      <c r="B7" s="11"/>
      <c r="C7" s="1"/>
    </row>
    <row r="8" spans="1:3" x14ac:dyDescent="0.25">
      <c r="A8" s="1" t="s">
        <v>360</v>
      </c>
      <c r="B8" s="11"/>
      <c r="C8" s="1"/>
    </row>
    <row r="9" spans="1:3" x14ac:dyDescent="0.25">
      <c r="A9" s="1" t="s">
        <v>363</v>
      </c>
      <c r="B9" s="11"/>
      <c r="C9" s="1"/>
    </row>
    <row r="10" spans="1:3" x14ac:dyDescent="0.25">
      <c r="A10" s="88" t="s">
        <v>355</v>
      </c>
      <c r="B10" s="11"/>
      <c r="C10" s="1"/>
    </row>
    <row r="11" spans="1:3" x14ac:dyDescent="0.25">
      <c r="A11" s="1" t="s">
        <v>364</v>
      </c>
      <c r="B11" s="11"/>
      <c r="C11" s="1"/>
    </row>
    <row r="12" spans="1:3" x14ac:dyDescent="0.25">
      <c r="A12" s="88" t="s">
        <v>379</v>
      </c>
      <c r="B12" s="11"/>
      <c r="C12" s="1"/>
    </row>
    <row r="13" spans="1:3" x14ac:dyDescent="0.25">
      <c r="A13" s="88" t="s">
        <v>380</v>
      </c>
      <c r="B13" s="11"/>
      <c r="C13" s="1"/>
    </row>
    <row r="14" spans="1:3" x14ac:dyDescent="0.25">
      <c r="A14" s="88" t="s">
        <v>385</v>
      </c>
      <c r="B14" s="11"/>
      <c r="C14" s="1"/>
    </row>
    <row r="15" spans="1:3" x14ac:dyDescent="0.25">
      <c r="A15" s="88" t="s">
        <v>384</v>
      </c>
      <c r="B15" s="11"/>
      <c r="C15" s="1"/>
    </row>
    <row r="16" spans="1:3" x14ac:dyDescent="0.25">
      <c r="A16" s="1" t="s">
        <v>352</v>
      </c>
      <c r="B16" s="11"/>
      <c r="C16" s="1"/>
    </row>
    <row r="17" spans="1:3" x14ac:dyDescent="0.25">
      <c r="A17" s="1"/>
      <c r="B17" s="11"/>
      <c r="C17" s="1"/>
    </row>
    <row r="18" spans="1:3" x14ac:dyDescent="0.25">
      <c r="A18" s="1" t="s">
        <v>420</v>
      </c>
      <c r="B18" s="1"/>
      <c r="C18" s="3"/>
    </row>
    <row r="19" spans="1:3" x14ac:dyDescent="0.25">
      <c r="B19" s="14">
        <f>SUM(B2:B18)</f>
        <v>800</v>
      </c>
    </row>
  </sheetData>
  <pageMargins left="0.7" right="0.7" top="0.75" bottom="0.75" header="0.3" footer="0.3"/>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0"/>
  <sheetViews>
    <sheetView workbookViewId="0">
      <selection activeCell="A21" sqref="A21"/>
    </sheetView>
  </sheetViews>
  <sheetFormatPr defaultRowHeight="14.4" x14ac:dyDescent="0.25"/>
  <cols>
    <col min="1" max="1" width="32.5" customWidth="1"/>
    <col min="2" max="2" width="11.19921875" customWidth="1"/>
    <col min="3" max="3" width="11.3984375" customWidth="1"/>
    <col min="4" max="4" width="10.8984375" style="7" customWidth="1"/>
    <col min="5" max="5" width="7.796875" customWidth="1"/>
    <col min="6" max="6" width="7" style="5" customWidth="1"/>
    <col min="7" max="7" width="8.69921875" style="6" customWidth="1"/>
    <col min="8" max="8" width="10.296875" bestFit="1" customWidth="1"/>
    <col min="9" max="9" width="9.296875" bestFit="1" customWidth="1"/>
  </cols>
  <sheetData>
    <row r="1" spans="1:9" s="6" customFormat="1" ht="43.2" x14ac:dyDescent="0.25">
      <c r="A1" s="3"/>
      <c r="B1" s="4" t="s">
        <v>21</v>
      </c>
      <c r="C1" s="4" t="s">
        <v>527</v>
      </c>
      <c r="D1" s="23" t="s">
        <v>7</v>
      </c>
      <c r="E1" s="23" t="s">
        <v>8</v>
      </c>
      <c r="F1" s="23" t="s">
        <v>15</v>
      </c>
      <c r="G1" s="4" t="s">
        <v>9</v>
      </c>
      <c r="H1" s="3" t="s">
        <v>524</v>
      </c>
      <c r="I1" s="3" t="s">
        <v>583</v>
      </c>
    </row>
    <row r="2" spans="1:9" x14ac:dyDescent="0.25">
      <c r="A2" s="1" t="s">
        <v>20</v>
      </c>
      <c r="B2" s="1"/>
      <c r="C2" s="1"/>
      <c r="D2" s="11"/>
      <c r="E2" s="11"/>
      <c r="F2" s="19"/>
      <c r="G2" s="3"/>
      <c r="H2" s="1"/>
      <c r="I2" s="1"/>
    </row>
    <row r="3" spans="1:9" x14ac:dyDescent="0.25">
      <c r="A3" s="1" t="s">
        <v>11</v>
      </c>
      <c r="B3" s="1"/>
      <c r="C3" s="1"/>
      <c r="D3" s="11">
        <v>800</v>
      </c>
      <c r="E3" s="11">
        <v>800</v>
      </c>
      <c r="F3" s="19"/>
      <c r="G3" s="3"/>
      <c r="H3" s="1"/>
      <c r="I3" s="1"/>
    </row>
    <row r="4" spans="1:9" x14ac:dyDescent="0.25">
      <c r="A4" s="1" t="s">
        <v>525</v>
      </c>
      <c r="B4" s="11">
        <v>32740</v>
      </c>
      <c r="C4" s="11"/>
      <c r="D4" s="11">
        <v>8185</v>
      </c>
      <c r="E4" s="89"/>
      <c r="F4" s="19" t="s">
        <v>14</v>
      </c>
      <c r="G4" s="3"/>
      <c r="H4" s="127">
        <v>7200</v>
      </c>
      <c r="I4" s="128">
        <f>D4+D5-H4</f>
        <v>9715.0599999999977</v>
      </c>
    </row>
    <row r="5" spans="1:9" x14ac:dyDescent="0.25">
      <c r="A5" s="1" t="s">
        <v>526</v>
      </c>
      <c r="B5" s="80" t="s">
        <v>94</v>
      </c>
      <c r="C5" s="80"/>
      <c r="D5" s="17">
        <v>8730.06</v>
      </c>
      <c r="E5" s="89"/>
      <c r="F5" s="19" t="s">
        <v>14</v>
      </c>
      <c r="G5" s="3"/>
      <c r="H5" s="127"/>
      <c r="I5" s="129"/>
    </row>
    <row r="6" spans="1:9" x14ac:dyDescent="0.25">
      <c r="A6" s="1" t="s">
        <v>386</v>
      </c>
      <c r="B6" s="80" t="s">
        <v>310</v>
      </c>
      <c r="C6" s="80">
        <v>23636.240000000002</v>
      </c>
      <c r="D6" s="17">
        <v>4727.25</v>
      </c>
      <c r="E6" s="17"/>
      <c r="F6" s="19" t="s">
        <v>14</v>
      </c>
      <c r="G6" s="3"/>
      <c r="H6" s="11">
        <v>21958.61</v>
      </c>
      <c r="I6" s="11">
        <f>(C6-H6)/5</f>
        <v>335.52600000000018</v>
      </c>
    </row>
    <row r="7" spans="1:9" x14ac:dyDescent="0.25">
      <c r="A7" s="1" t="s">
        <v>357</v>
      </c>
      <c r="B7" s="80" t="s">
        <v>366</v>
      </c>
      <c r="C7" s="80"/>
      <c r="D7" s="17"/>
      <c r="E7" s="17"/>
      <c r="F7" s="19" t="s">
        <v>367</v>
      </c>
      <c r="G7" s="3" t="s">
        <v>311</v>
      </c>
      <c r="H7" s="11"/>
      <c r="I7" s="11"/>
    </row>
    <row r="8" spans="1:9" x14ac:dyDescent="0.25">
      <c r="A8" s="1" t="s">
        <v>365</v>
      </c>
      <c r="B8" s="80" t="s">
        <v>97</v>
      </c>
      <c r="C8" s="80"/>
      <c r="D8" s="11">
        <v>0</v>
      </c>
      <c r="E8" s="11"/>
      <c r="F8" s="19" t="s">
        <v>382</v>
      </c>
      <c r="G8" s="3"/>
      <c r="H8" s="11"/>
      <c r="I8" s="11"/>
    </row>
    <row r="9" spans="1:9" x14ac:dyDescent="0.25">
      <c r="A9" s="1" t="s">
        <v>360</v>
      </c>
      <c r="B9" s="80" t="s">
        <v>361</v>
      </c>
      <c r="C9" s="80">
        <v>5467.18</v>
      </c>
      <c r="D9" s="11"/>
      <c r="E9" s="11"/>
      <c r="F9" s="19" t="s">
        <v>14</v>
      </c>
      <c r="G9" s="3"/>
      <c r="H9" s="11">
        <v>2304.7199999999998</v>
      </c>
      <c r="I9" s="11">
        <f>(C9-H9)/4</f>
        <v>790.61500000000012</v>
      </c>
    </row>
    <row r="10" spans="1:9" x14ac:dyDescent="0.25">
      <c r="A10" s="1" t="s">
        <v>363</v>
      </c>
      <c r="B10" s="80" t="s">
        <v>362</v>
      </c>
      <c r="C10" s="80">
        <v>3632.79</v>
      </c>
      <c r="D10" s="11"/>
      <c r="E10" s="11"/>
      <c r="F10" s="19" t="s">
        <v>14</v>
      </c>
      <c r="G10" s="3"/>
      <c r="H10" s="11">
        <v>3050.38</v>
      </c>
      <c r="I10" s="11">
        <f t="shared" ref="I10:I12" si="0">(C10-H10)/4</f>
        <v>145.60249999999996</v>
      </c>
    </row>
    <row r="11" spans="1:9" x14ac:dyDescent="0.25">
      <c r="A11" s="88" t="s">
        <v>355</v>
      </c>
      <c r="B11" s="80" t="s">
        <v>356</v>
      </c>
      <c r="C11" s="80">
        <v>6042.67</v>
      </c>
      <c r="D11" s="11"/>
      <c r="E11" s="11"/>
      <c r="F11" s="19" t="s">
        <v>14</v>
      </c>
      <c r="G11" s="3"/>
      <c r="H11" s="11">
        <v>5083.96</v>
      </c>
      <c r="I11" s="11">
        <f t="shared" si="0"/>
        <v>239.67750000000001</v>
      </c>
    </row>
    <row r="12" spans="1:9" x14ac:dyDescent="0.25">
      <c r="A12" s="1" t="s">
        <v>364</v>
      </c>
      <c r="B12" s="80" t="s">
        <v>359</v>
      </c>
      <c r="C12" s="80">
        <v>4839.96</v>
      </c>
      <c r="D12" s="11"/>
      <c r="E12" s="11"/>
      <c r="F12" s="19" t="s">
        <v>14</v>
      </c>
      <c r="G12" s="3"/>
      <c r="H12" s="11">
        <v>4101.0600000000004</v>
      </c>
      <c r="I12" s="11">
        <f t="shared" si="0"/>
        <v>184.72499999999991</v>
      </c>
    </row>
    <row r="13" spans="1:9" ht="28.8" x14ac:dyDescent="0.25">
      <c r="A13" s="18" t="s">
        <v>580</v>
      </c>
      <c r="B13" s="116" t="s">
        <v>581</v>
      </c>
      <c r="C13" s="116">
        <v>5222.74</v>
      </c>
      <c r="D13" s="16"/>
      <c r="E13" s="16"/>
      <c r="F13" s="21" t="s">
        <v>14</v>
      </c>
      <c r="G13" s="24" t="s">
        <v>582</v>
      </c>
      <c r="H13" s="16"/>
      <c r="I13" s="11">
        <f>(C13-H13)/4</f>
        <v>1305.6849999999999</v>
      </c>
    </row>
    <row r="14" spans="1:9" x14ac:dyDescent="0.25">
      <c r="A14" s="88" t="s">
        <v>380</v>
      </c>
      <c r="B14" s="80" t="s">
        <v>381</v>
      </c>
      <c r="C14" s="80"/>
      <c r="D14" s="11">
        <v>0</v>
      </c>
      <c r="E14" s="11"/>
      <c r="F14" s="19" t="s">
        <v>382</v>
      </c>
      <c r="G14" s="3"/>
      <c r="H14" s="11"/>
      <c r="I14" s="11"/>
    </row>
    <row r="15" spans="1:9" x14ac:dyDescent="0.25">
      <c r="A15" s="88" t="s">
        <v>385</v>
      </c>
      <c r="B15" s="80" t="s">
        <v>383</v>
      </c>
      <c r="C15" s="80"/>
      <c r="D15" s="11">
        <v>0</v>
      </c>
      <c r="E15" s="11"/>
      <c r="F15" s="19" t="s">
        <v>382</v>
      </c>
      <c r="G15" s="3"/>
      <c r="H15" s="11"/>
      <c r="I15" s="11"/>
    </row>
    <row r="16" spans="1:9" x14ac:dyDescent="0.25">
      <c r="A16" s="88" t="s">
        <v>384</v>
      </c>
      <c r="B16" s="80" t="s">
        <v>381</v>
      </c>
      <c r="C16" s="80"/>
      <c r="D16" s="11">
        <v>0</v>
      </c>
      <c r="E16" s="11"/>
      <c r="F16" s="19" t="s">
        <v>382</v>
      </c>
      <c r="G16" s="3"/>
      <c r="H16" s="11"/>
      <c r="I16" s="11"/>
    </row>
    <row r="17" spans="1:9" x14ac:dyDescent="0.25">
      <c r="A17" s="1" t="s">
        <v>352</v>
      </c>
      <c r="B17" s="80" t="s">
        <v>353</v>
      </c>
      <c r="C17" s="80">
        <v>6123.21</v>
      </c>
      <c r="D17" s="17"/>
      <c r="E17" s="17"/>
      <c r="F17" s="19" t="s">
        <v>14</v>
      </c>
      <c r="G17" s="3"/>
      <c r="H17" s="11">
        <v>2880.91</v>
      </c>
      <c r="I17" s="11">
        <f t="shared" ref="I17" si="1">(C17-H17)/4</f>
        <v>810.57500000000005</v>
      </c>
    </row>
    <row r="18" spans="1:9" x14ac:dyDescent="0.25">
      <c r="A18" s="1"/>
      <c r="B18" s="1"/>
      <c r="C18" s="1"/>
      <c r="D18" s="11"/>
      <c r="E18" s="1"/>
      <c r="F18" s="2"/>
      <c r="G18" s="3"/>
      <c r="H18" s="1"/>
      <c r="I18" s="1"/>
    </row>
    <row r="19" spans="1:9" x14ac:dyDescent="0.25">
      <c r="A19" s="18"/>
      <c r="B19" s="80"/>
      <c r="C19" s="80"/>
      <c r="D19" s="11"/>
      <c r="E19" s="11"/>
      <c r="F19" s="20"/>
      <c r="G19" s="24"/>
      <c r="H19" s="1"/>
      <c r="I19" s="1"/>
    </row>
    <row r="20" spans="1:9" x14ac:dyDescent="0.25">
      <c r="A20" s="1"/>
      <c r="B20" s="80"/>
      <c r="C20" s="80"/>
      <c r="D20" s="16"/>
      <c r="E20" s="16"/>
      <c r="F20" s="21"/>
      <c r="G20" s="24"/>
      <c r="H20" s="100">
        <f>SUM(H2:H17)</f>
        <v>46579.64</v>
      </c>
      <c r="I20" s="1"/>
    </row>
    <row r="21" spans="1:9" x14ac:dyDescent="0.25">
      <c r="A21" s="1" t="s">
        <v>552</v>
      </c>
      <c r="B21" s="80" t="s">
        <v>553</v>
      </c>
      <c r="C21" s="80"/>
      <c r="D21" s="11"/>
      <c r="E21" s="11"/>
      <c r="F21" s="19" t="s">
        <v>14</v>
      </c>
      <c r="G21" s="3" t="s">
        <v>311</v>
      </c>
      <c r="H21" s="1"/>
      <c r="I21" s="1"/>
    </row>
    <row r="22" spans="1:9" ht="28.8" x14ac:dyDescent="0.25">
      <c r="A22" s="1" t="s">
        <v>576</v>
      </c>
      <c r="B22" s="80" t="s">
        <v>577</v>
      </c>
      <c r="C22" s="80"/>
      <c r="D22" s="11"/>
      <c r="E22" s="11"/>
      <c r="F22" s="19" t="s">
        <v>14</v>
      </c>
      <c r="G22" s="3" t="s">
        <v>578</v>
      </c>
      <c r="H22" s="1"/>
      <c r="I22" s="1"/>
    </row>
    <row r="23" spans="1:9" x14ac:dyDescent="0.25">
      <c r="A23" s="18"/>
      <c r="B23" s="80"/>
      <c r="C23" s="80"/>
      <c r="D23" s="11"/>
      <c r="E23" s="11"/>
      <c r="F23" s="20"/>
      <c r="G23" s="24"/>
      <c r="H23" s="1"/>
      <c r="I23" s="1"/>
    </row>
    <row r="24" spans="1:9" x14ac:dyDescent="0.25">
      <c r="A24" s="1"/>
      <c r="B24" s="80"/>
      <c r="C24" s="80"/>
      <c r="D24" s="11"/>
      <c r="E24" s="11"/>
      <c r="F24" s="20"/>
      <c r="G24" s="3"/>
      <c r="H24" s="1"/>
      <c r="I24" s="1"/>
    </row>
    <row r="25" spans="1:9" x14ac:dyDescent="0.25">
      <c r="A25" s="1"/>
      <c r="B25" s="80"/>
      <c r="C25" s="80"/>
      <c r="D25" s="11"/>
      <c r="E25" s="11"/>
      <c r="F25" s="20"/>
      <c r="G25" s="3"/>
      <c r="H25" s="1"/>
      <c r="I25" s="1"/>
    </row>
    <row r="26" spans="1:9" x14ac:dyDescent="0.25">
      <c r="A26" s="18"/>
      <c r="B26" s="18"/>
      <c r="C26" s="18"/>
      <c r="D26" s="11"/>
      <c r="E26" s="1"/>
      <c r="F26" s="2"/>
      <c r="G26" s="24"/>
      <c r="H26" s="1"/>
      <c r="I26" s="1"/>
    </row>
    <row r="27" spans="1:9" x14ac:dyDescent="0.25">
      <c r="A27" s="1"/>
      <c r="B27" s="1"/>
      <c r="C27" s="1"/>
      <c r="D27" s="11"/>
      <c r="E27" s="15"/>
      <c r="F27" s="22"/>
      <c r="G27" s="3"/>
      <c r="H27" s="1"/>
      <c r="I27" s="1"/>
    </row>
    <row r="28" spans="1:9" x14ac:dyDescent="0.25">
      <c r="A28" s="1"/>
      <c r="B28" s="1"/>
      <c r="C28" s="1"/>
      <c r="D28" s="11"/>
      <c r="E28" s="15"/>
      <c r="F28" s="22"/>
      <c r="G28" s="3"/>
      <c r="H28" s="1"/>
      <c r="I28" s="1"/>
    </row>
    <row r="29" spans="1:9" x14ac:dyDescent="0.25">
      <c r="A29" s="1"/>
      <c r="B29" s="1"/>
      <c r="C29" s="1"/>
      <c r="D29" s="11"/>
      <c r="E29" s="15"/>
      <c r="F29" s="22"/>
      <c r="G29" s="3"/>
      <c r="H29" s="1"/>
      <c r="I29" s="1"/>
    </row>
    <row r="30" spans="1:9" x14ac:dyDescent="0.25">
      <c r="A30" s="1"/>
      <c r="B30" s="1"/>
      <c r="C30" s="1"/>
      <c r="D30" s="11"/>
      <c r="E30" s="15"/>
      <c r="F30" s="22"/>
      <c r="G30" s="3"/>
      <c r="H30" s="1"/>
      <c r="I30" s="1"/>
    </row>
  </sheetData>
  <mergeCells count="2">
    <mergeCell ref="H4:H5"/>
    <mergeCell ref="I4:I5"/>
  </mergeCells>
  <pageMargins left="0.7" right="0.7" top="0.75" bottom="0.75" header="0.3" footer="0.3"/>
  <pageSetup paperSize="9"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2"/>
  <sheetViews>
    <sheetView topLeftCell="A13" zoomScale="98" zoomScaleNormal="98" workbookViewId="0">
      <selection activeCell="C82" sqref="C82:D86"/>
    </sheetView>
  </sheetViews>
  <sheetFormatPr defaultRowHeight="14.4" x14ac:dyDescent="0.25"/>
  <cols>
    <col min="1" max="1" width="6" customWidth="1"/>
    <col min="2" max="2" width="5.09765625" style="5" customWidth="1"/>
    <col min="3" max="3" width="10.19921875" style="5" customWidth="1"/>
    <col min="4" max="4" width="50.8984375" style="6" customWidth="1"/>
    <col min="5" max="5" width="8.59765625" style="9" customWidth="1"/>
    <col min="6" max="6" width="7.8984375" style="9" customWidth="1"/>
  </cols>
  <sheetData>
    <row r="1" spans="1:6" x14ac:dyDescent="0.25">
      <c r="A1" s="117" t="s">
        <v>10</v>
      </c>
      <c r="B1" s="118"/>
      <c r="C1" s="26"/>
      <c r="D1" s="8"/>
      <c r="E1" s="8" t="s">
        <v>27</v>
      </c>
      <c r="F1" s="8" t="s">
        <v>107</v>
      </c>
    </row>
    <row r="2" spans="1:6" ht="23.5" customHeight="1" x14ac:dyDescent="0.25">
      <c r="A2" s="1" t="s">
        <v>0</v>
      </c>
      <c r="B2" s="2">
        <v>12</v>
      </c>
      <c r="C2" s="2"/>
      <c r="D2" s="3" t="s">
        <v>16</v>
      </c>
      <c r="E2" s="4"/>
      <c r="F2" s="4"/>
    </row>
    <row r="3" spans="1:6" ht="59.95" customHeight="1" x14ac:dyDescent="0.25">
      <c r="A3" s="1" t="s">
        <v>1</v>
      </c>
      <c r="B3" s="2">
        <v>13</v>
      </c>
      <c r="C3" s="2" t="s">
        <v>23</v>
      </c>
      <c r="D3" s="3" t="s">
        <v>349</v>
      </c>
      <c r="E3" s="4"/>
      <c r="F3" s="4"/>
    </row>
    <row r="4" spans="1:6" ht="58.25" customHeight="1" x14ac:dyDescent="0.25">
      <c r="A4" s="1"/>
      <c r="B4" s="2"/>
      <c r="C4" s="2" t="s">
        <v>131</v>
      </c>
      <c r="D4" s="10" t="s">
        <v>323</v>
      </c>
      <c r="E4" s="4" t="s">
        <v>319</v>
      </c>
      <c r="F4" s="4" t="s">
        <v>320</v>
      </c>
    </row>
    <row r="5" spans="1:6" ht="18.649999999999999" customHeight="1" x14ac:dyDescent="0.25">
      <c r="A5" s="1"/>
      <c r="B5" s="2"/>
      <c r="C5" s="2" t="s">
        <v>57</v>
      </c>
      <c r="D5" s="3" t="s">
        <v>314</v>
      </c>
      <c r="E5" s="4" t="s">
        <v>321</v>
      </c>
      <c r="F5" s="4" t="s">
        <v>322</v>
      </c>
    </row>
    <row r="6" spans="1:6" ht="18" customHeight="1" x14ac:dyDescent="0.25">
      <c r="A6" s="42"/>
      <c r="B6" s="43"/>
      <c r="C6" s="65">
        <v>0.79166666666666663</v>
      </c>
      <c r="D6" s="55" t="s">
        <v>317</v>
      </c>
      <c r="E6" s="30"/>
      <c r="F6" s="30"/>
    </row>
    <row r="7" spans="1:6" ht="19.25" customHeight="1" thickBot="1" x14ac:dyDescent="0.3">
      <c r="A7" s="37"/>
      <c r="B7" s="38"/>
      <c r="C7" s="38" t="s">
        <v>24</v>
      </c>
      <c r="D7" s="39" t="s">
        <v>369</v>
      </c>
      <c r="E7" s="40"/>
      <c r="F7" s="40"/>
    </row>
    <row r="8" spans="1:6" ht="34.299999999999997" customHeight="1" thickTop="1" x14ac:dyDescent="0.25">
      <c r="A8" s="35" t="s">
        <v>2</v>
      </c>
      <c r="B8" s="36">
        <v>14</v>
      </c>
      <c r="C8" s="36" t="s">
        <v>23</v>
      </c>
      <c r="D8" s="77" t="s">
        <v>318</v>
      </c>
      <c r="E8" s="31"/>
      <c r="F8" s="31"/>
    </row>
    <row r="9" spans="1:6" ht="16.3" customHeight="1" x14ac:dyDescent="0.25">
      <c r="A9" s="42"/>
      <c r="B9" s="43"/>
      <c r="C9" s="43" t="s">
        <v>131</v>
      </c>
      <c r="D9" s="1" t="s">
        <v>78</v>
      </c>
      <c r="E9" s="30" t="s">
        <v>77</v>
      </c>
      <c r="F9" s="30" t="s">
        <v>217</v>
      </c>
    </row>
    <row r="10" spans="1:6" ht="57.6" customHeight="1" x14ac:dyDescent="0.25">
      <c r="A10" s="42"/>
      <c r="B10" s="43"/>
      <c r="C10" s="64">
        <v>0.58333333333333337</v>
      </c>
      <c r="D10" s="55" t="s">
        <v>313</v>
      </c>
      <c r="E10" s="30"/>
      <c r="F10" s="30"/>
    </row>
    <row r="11" spans="1:6" ht="42.6" customHeight="1" x14ac:dyDescent="0.25">
      <c r="A11" s="42"/>
      <c r="B11" s="43"/>
      <c r="C11" s="43"/>
      <c r="D11" s="55" t="s">
        <v>316</v>
      </c>
      <c r="E11" s="30"/>
      <c r="F11" s="30"/>
    </row>
    <row r="12" spans="1:6" ht="17.399999999999999" customHeight="1" x14ac:dyDescent="0.25">
      <c r="A12" s="42"/>
      <c r="B12" s="43"/>
      <c r="C12" s="65">
        <v>0.85416666666666663</v>
      </c>
      <c r="D12" s="55" t="s">
        <v>308</v>
      </c>
      <c r="E12" s="30"/>
      <c r="F12" s="30"/>
    </row>
    <row r="13" spans="1:6" ht="33.65" customHeight="1" x14ac:dyDescent="0.25">
      <c r="A13" s="42"/>
      <c r="B13" s="43"/>
      <c r="C13" s="65">
        <v>0.91666666666666663</v>
      </c>
      <c r="D13" s="55" t="s">
        <v>358</v>
      </c>
      <c r="E13" s="30"/>
      <c r="F13" s="30"/>
    </row>
    <row r="14" spans="1:6" ht="16.75" customHeight="1" x14ac:dyDescent="0.25">
      <c r="A14" s="42"/>
      <c r="B14" s="43"/>
      <c r="C14" s="65">
        <v>0.98333333333333339</v>
      </c>
      <c r="D14" s="55" t="s">
        <v>354</v>
      </c>
      <c r="E14" s="30"/>
      <c r="F14" s="30"/>
    </row>
    <row r="15" spans="1:6" s="45" customFormat="1" ht="17.399999999999999" customHeight="1" thickBot="1" x14ac:dyDescent="0.3">
      <c r="A15" s="37"/>
      <c r="B15" s="38"/>
      <c r="C15" s="38" t="s">
        <v>24</v>
      </c>
      <c r="D15" s="39" t="s">
        <v>224</v>
      </c>
      <c r="E15" s="40"/>
      <c r="F15" s="40"/>
    </row>
    <row r="16" spans="1:6" ht="25.2" customHeight="1" thickTop="1" x14ac:dyDescent="0.25">
      <c r="A16" s="35" t="s">
        <v>3</v>
      </c>
      <c r="B16" s="36">
        <v>15</v>
      </c>
      <c r="C16" s="54">
        <v>0.35902777777777778</v>
      </c>
      <c r="D16" s="46" t="s">
        <v>350</v>
      </c>
      <c r="E16" s="30"/>
      <c r="F16" s="67"/>
    </row>
    <row r="17" spans="1:6" ht="41.5" customHeight="1" x14ac:dyDescent="0.25">
      <c r="A17" s="35"/>
      <c r="B17" s="36"/>
      <c r="C17" s="54">
        <v>0.41666666666666669</v>
      </c>
      <c r="D17" s="46" t="s">
        <v>390</v>
      </c>
      <c r="E17" s="30"/>
      <c r="F17" s="67"/>
    </row>
    <row r="18" spans="1:6" ht="16.75" customHeight="1" x14ac:dyDescent="0.25">
      <c r="A18" s="1"/>
      <c r="B18" s="2"/>
      <c r="C18" s="2"/>
      <c r="D18" s="46" t="s">
        <v>391</v>
      </c>
      <c r="E18" s="4" t="s">
        <v>210</v>
      </c>
      <c r="F18" s="4"/>
    </row>
    <row r="19" spans="1:6" ht="43.85" customHeight="1" x14ac:dyDescent="0.25">
      <c r="A19" s="42"/>
      <c r="B19" s="43"/>
      <c r="C19" s="69" t="s">
        <v>22</v>
      </c>
      <c r="D19" s="46" t="s">
        <v>298</v>
      </c>
      <c r="E19" s="4" t="s">
        <v>220</v>
      </c>
      <c r="F19" s="30"/>
    </row>
    <row r="20" spans="1:6" ht="18.649999999999999" customHeight="1" x14ac:dyDescent="0.25">
      <c r="A20" s="42"/>
      <c r="B20" s="43"/>
      <c r="C20" s="48" t="s">
        <v>36</v>
      </c>
      <c r="D20" s="72" t="s">
        <v>297</v>
      </c>
      <c r="E20" s="30"/>
      <c r="F20" s="30"/>
    </row>
    <row r="21" spans="1:6" ht="31.15" customHeight="1" thickBot="1" x14ac:dyDescent="0.3">
      <c r="A21" s="37"/>
      <c r="B21" s="38"/>
      <c r="C21" s="38" t="s">
        <v>24</v>
      </c>
      <c r="D21" s="49" t="s">
        <v>370</v>
      </c>
      <c r="E21" s="40"/>
      <c r="F21" s="40"/>
    </row>
    <row r="22" spans="1:6" ht="18.649999999999999" customHeight="1" thickTop="1" x14ac:dyDescent="0.25">
      <c r="A22" s="35" t="s">
        <v>4</v>
      </c>
      <c r="B22" s="36">
        <v>16</v>
      </c>
      <c r="C22" s="78" t="s">
        <v>75</v>
      </c>
      <c r="D22" s="46" t="s">
        <v>95</v>
      </c>
      <c r="E22" s="4" t="s">
        <v>69</v>
      </c>
      <c r="F22" s="31" t="s">
        <v>218</v>
      </c>
    </row>
    <row r="23" spans="1:6" ht="18.649999999999999" customHeight="1" x14ac:dyDescent="0.25">
      <c r="A23" s="73"/>
      <c r="B23" s="74"/>
      <c r="C23" s="34" t="s">
        <v>131</v>
      </c>
      <c r="D23" s="46" t="s">
        <v>409</v>
      </c>
      <c r="E23" s="30"/>
      <c r="F23" s="67"/>
    </row>
    <row r="24" spans="1:6" x14ac:dyDescent="0.25">
      <c r="A24" s="42"/>
      <c r="B24" s="43"/>
      <c r="C24" s="65">
        <v>0.54166666666666663</v>
      </c>
      <c r="D24" s="3" t="s">
        <v>96</v>
      </c>
      <c r="E24" s="30"/>
      <c r="F24" s="30"/>
    </row>
    <row r="25" spans="1:6" x14ac:dyDescent="0.25">
      <c r="A25" s="42"/>
      <c r="B25" s="43"/>
      <c r="C25" s="65">
        <v>0.5625</v>
      </c>
      <c r="D25" s="3" t="s">
        <v>223</v>
      </c>
      <c r="E25" s="30"/>
      <c r="F25" s="30"/>
    </row>
    <row r="26" spans="1:6" ht="28.8" x14ac:dyDescent="0.25">
      <c r="A26" s="42"/>
      <c r="B26" s="43"/>
      <c r="C26" s="65">
        <v>0.625</v>
      </c>
      <c r="D26" s="3" t="s">
        <v>83</v>
      </c>
      <c r="E26" s="30"/>
      <c r="F26" s="30"/>
    </row>
    <row r="27" spans="1:6" x14ac:dyDescent="0.25">
      <c r="A27" s="42"/>
      <c r="B27" s="43"/>
      <c r="C27" s="65">
        <v>0.66319444444444442</v>
      </c>
      <c r="D27" s="3" t="s">
        <v>82</v>
      </c>
      <c r="E27" s="30"/>
      <c r="F27" s="30"/>
    </row>
    <row r="28" spans="1:6" x14ac:dyDescent="0.25">
      <c r="A28" s="42"/>
      <c r="B28" s="43"/>
      <c r="C28" s="65"/>
      <c r="D28" s="55" t="s">
        <v>351</v>
      </c>
      <c r="E28" s="30"/>
      <c r="F28" s="30"/>
    </row>
    <row r="29" spans="1:6" x14ac:dyDescent="0.25">
      <c r="A29" s="42"/>
      <c r="B29" s="43"/>
      <c r="C29" s="65"/>
      <c r="D29" s="55" t="s">
        <v>209</v>
      </c>
      <c r="E29" s="30"/>
      <c r="F29" s="30"/>
    </row>
    <row r="30" spans="1:6" s="45" customFormat="1" ht="18.649999999999999" customHeight="1" thickBot="1" x14ac:dyDescent="0.3">
      <c r="A30" s="37"/>
      <c r="B30" s="38"/>
      <c r="C30" s="38" t="s">
        <v>24</v>
      </c>
      <c r="D30" s="49" t="s">
        <v>372</v>
      </c>
      <c r="E30" s="40"/>
      <c r="F30" s="40"/>
    </row>
    <row r="31" spans="1:6" ht="17.399999999999999" customHeight="1" thickTop="1" x14ac:dyDescent="0.25">
      <c r="A31" s="73" t="s">
        <v>5</v>
      </c>
      <c r="B31" s="74">
        <v>17</v>
      </c>
      <c r="C31" s="78" t="s">
        <v>23</v>
      </c>
      <c r="D31" s="72" t="s">
        <v>84</v>
      </c>
      <c r="E31" s="31"/>
      <c r="F31" s="31"/>
    </row>
    <row r="32" spans="1:6" ht="28.8" x14ac:dyDescent="0.25">
      <c r="A32" s="1"/>
      <c r="B32" s="2"/>
      <c r="C32" s="34"/>
      <c r="D32" s="3" t="s">
        <v>418</v>
      </c>
      <c r="E32" s="4"/>
      <c r="F32" s="4"/>
    </row>
    <row r="33" spans="1:6" x14ac:dyDescent="0.25">
      <c r="A33" s="42"/>
      <c r="B33" s="43"/>
      <c r="C33" s="34"/>
      <c r="D33" s="3" t="s">
        <v>419</v>
      </c>
      <c r="E33" s="4"/>
      <c r="F33" s="30"/>
    </row>
    <row r="34" spans="1:6" x14ac:dyDescent="0.25">
      <c r="A34" s="42"/>
      <c r="B34" s="43"/>
      <c r="C34" s="34"/>
      <c r="D34" s="3" t="s">
        <v>417</v>
      </c>
      <c r="E34" s="4"/>
      <c r="F34" s="30"/>
    </row>
    <row r="35" spans="1:6" ht="20.350000000000001" customHeight="1" thickBot="1" x14ac:dyDescent="0.3">
      <c r="A35" s="37"/>
      <c r="B35" s="38"/>
      <c r="C35" s="38" t="s">
        <v>24</v>
      </c>
      <c r="D35" s="49" t="s">
        <v>372</v>
      </c>
      <c r="E35" s="40"/>
      <c r="F35" s="40"/>
    </row>
    <row r="36" spans="1:6" ht="15.05" thickTop="1" x14ac:dyDescent="0.25">
      <c r="A36" s="73" t="s">
        <v>6</v>
      </c>
      <c r="B36" s="74">
        <v>18</v>
      </c>
      <c r="C36" s="54">
        <v>0.22916666666666666</v>
      </c>
      <c r="D36" s="46" t="s">
        <v>213</v>
      </c>
      <c r="E36" s="31"/>
      <c r="F36" s="31"/>
    </row>
    <row r="37" spans="1:6" x14ac:dyDescent="0.25">
      <c r="A37" s="1"/>
      <c r="B37" s="2"/>
      <c r="C37" s="92">
        <v>0.2673611111111111</v>
      </c>
      <c r="D37" s="3" t="s">
        <v>421</v>
      </c>
      <c r="E37" s="29"/>
      <c r="F37" s="29"/>
    </row>
    <row r="38" spans="1:6" x14ac:dyDescent="0.25">
      <c r="A38" s="1"/>
      <c r="B38" s="2"/>
      <c r="C38" s="65">
        <v>0.3263888888888889</v>
      </c>
      <c r="D38" s="3" t="s">
        <v>281</v>
      </c>
      <c r="E38" s="29"/>
      <c r="F38" s="29"/>
    </row>
    <row r="39" spans="1:6" x14ac:dyDescent="0.25">
      <c r="A39" s="1"/>
      <c r="B39" s="2"/>
      <c r="C39" s="65"/>
      <c r="D39" s="3" t="s">
        <v>226</v>
      </c>
      <c r="E39" s="29"/>
      <c r="F39" s="29"/>
    </row>
    <row r="40" spans="1:6" x14ac:dyDescent="0.25">
      <c r="A40" s="1"/>
      <c r="B40" s="2"/>
      <c r="C40" s="65">
        <v>0.375</v>
      </c>
      <c r="D40" s="3" t="s">
        <v>388</v>
      </c>
      <c r="E40" s="29"/>
      <c r="F40" s="29"/>
    </row>
    <row r="41" spans="1:6" ht="57.6" x14ac:dyDescent="0.25">
      <c r="A41" s="1"/>
      <c r="B41" s="2"/>
      <c r="C41" s="65"/>
      <c r="D41" s="3" t="s">
        <v>299</v>
      </c>
      <c r="E41" s="4"/>
      <c r="F41" s="4"/>
    </row>
    <row r="42" spans="1:6" x14ac:dyDescent="0.25">
      <c r="A42" s="42"/>
      <c r="B42" s="43"/>
      <c r="C42" s="65" t="s">
        <v>131</v>
      </c>
      <c r="D42" s="3" t="s">
        <v>389</v>
      </c>
      <c r="E42" s="4"/>
      <c r="F42" s="4"/>
    </row>
    <row r="43" spans="1:6" x14ac:dyDescent="0.25">
      <c r="A43" s="42"/>
      <c r="B43" s="43"/>
      <c r="C43" s="65">
        <v>0.54166666666666663</v>
      </c>
      <c r="D43" s="3" t="s">
        <v>279</v>
      </c>
      <c r="E43" s="4" t="s">
        <v>282</v>
      </c>
      <c r="F43" s="4" t="s">
        <v>280</v>
      </c>
    </row>
    <row r="44" spans="1:6" x14ac:dyDescent="0.25">
      <c r="A44" s="42"/>
      <c r="B44" s="43"/>
      <c r="C44" s="65"/>
      <c r="D44" s="55" t="s">
        <v>285</v>
      </c>
      <c r="E44" s="50"/>
      <c r="F44" s="50"/>
    </row>
    <row r="45" spans="1:6" x14ac:dyDescent="0.25">
      <c r="A45" s="42"/>
      <c r="B45" s="43"/>
      <c r="C45" s="65">
        <v>0.625</v>
      </c>
      <c r="D45" s="55" t="s">
        <v>286</v>
      </c>
      <c r="E45" s="50"/>
      <c r="F45" s="50"/>
    </row>
    <row r="46" spans="1:6" x14ac:dyDescent="0.25">
      <c r="A46" s="42"/>
      <c r="B46" s="43"/>
      <c r="C46" s="65">
        <v>0.70833333333333337</v>
      </c>
      <c r="D46" s="55" t="s">
        <v>287</v>
      </c>
      <c r="E46" s="50" t="s">
        <v>283</v>
      </c>
      <c r="F46" s="50" t="s">
        <v>284</v>
      </c>
    </row>
    <row r="47" spans="1:6" x14ac:dyDescent="0.25">
      <c r="A47" s="42"/>
      <c r="B47" s="43"/>
      <c r="C47" s="65"/>
      <c r="D47" s="55" t="s">
        <v>300</v>
      </c>
      <c r="E47" s="50"/>
      <c r="F47" s="85"/>
    </row>
    <row r="48" spans="1:6" s="45" customFormat="1" ht="15.05" thickBot="1" x14ac:dyDescent="0.3">
      <c r="A48" s="37"/>
      <c r="B48" s="38"/>
      <c r="C48" s="81" t="s">
        <v>24</v>
      </c>
      <c r="D48" s="39" t="s">
        <v>371</v>
      </c>
      <c r="E48" s="52"/>
      <c r="F48" s="52"/>
    </row>
    <row r="49" spans="1:6" ht="19.25" customHeight="1" thickTop="1" x14ac:dyDescent="0.25">
      <c r="A49" s="35" t="s">
        <v>0</v>
      </c>
      <c r="B49" s="36">
        <v>19</v>
      </c>
      <c r="C49" s="54" t="s">
        <v>23</v>
      </c>
      <c r="D49" s="46" t="s">
        <v>288</v>
      </c>
      <c r="E49" s="31" t="s">
        <v>294</v>
      </c>
      <c r="F49" s="31"/>
    </row>
    <row r="50" spans="1:6" ht="34.75" customHeight="1" x14ac:dyDescent="0.25">
      <c r="A50" s="73"/>
      <c r="B50" s="74"/>
      <c r="C50" s="54">
        <v>0.54166666666666663</v>
      </c>
      <c r="D50" s="25" t="s">
        <v>348</v>
      </c>
      <c r="E50" s="31" t="s">
        <v>289</v>
      </c>
      <c r="F50" s="31" t="s">
        <v>290</v>
      </c>
    </row>
    <row r="51" spans="1:6" ht="30.05" customHeight="1" x14ac:dyDescent="0.25">
      <c r="A51" s="42"/>
      <c r="B51" s="43"/>
      <c r="C51" s="34">
        <v>0.60416666666666663</v>
      </c>
      <c r="D51" s="25" t="s">
        <v>233</v>
      </c>
      <c r="E51" s="4"/>
      <c r="F51" s="4"/>
    </row>
    <row r="52" spans="1:6" ht="36" customHeight="1" thickBot="1" x14ac:dyDescent="0.3">
      <c r="A52" s="37"/>
      <c r="B52" s="38"/>
      <c r="C52" s="38" t="s">
        <v>24</v>
      </c>
      <c r="D52" s="49" t="s">
        <v>373</v>
      </c>
      <c r="E52" s="40"/>
      <c r="F52" s="40"/>
    </row>
    <row r="53" spans="1:6" ht="19.25" customHeight="1" thickTop="1" x14ac:dyDescent="0.25">
      <c r="A53" s="35" t="s">
        <v>1</v>
      </c>
      <c r="B53" s="36">
        <v>20</v>
      </c>
      <c r="C53" s="34" t="s">
        <v>23</v>
      </c>
      <c r="D53" s="86" t="s">
        <v>291</v>
      </c>
      <c r="E53" s="4" t="s">
        <v>292</v>
      </c>
      <c r="F53" s="4" t="s">
        <v>293</v>
      </c>
    </row>
    <row r="54" spans="1:6" ht="27.55" customHeight="1" x14ac:dyDescent="0.25">
      <c r="A54" s="35"/>
      <c r="B54" s="36"/>
      <c r="C54" s="65"/>
      <c r="D54" s="87" t="s">
        <v>301</v>
      </c>
      <c r="E54" s="30"/>
      <c r="F54" s="30"/>
    </row>
    <row r="55" spans="1:6" x14ac:dyDescent="0.25">
      <c r="A55" s="35"/>
      <c r="B55" s="36"/>
      <c r="C55" s="65" t="s">
        <v>336</v>
      </c>
      <c r="D55" s="87" t="s">
        <v>339</v>
      </c>
      <c r="E55" s="30" t="s">
        <v>337</v>
      </c>
      <c r="F55" s="30" t="s">
        <v>338</v>
      </c>
    </row>
    <row r="56" spans="1:6" ht="43.2" x14ac:dyDescent="0.25">
      <c r="A56" s="1"/>
      <c r="B56" s="2"/>
      <c r="C56" s="65"/>
      <c r="D56" s="46" t="s">
        <v>341</v>
      </c>
      <c r="E56" s="30"/>
      <c r="F56" s="30"/>
    </row>
    <row r="57" spans="1:6" ht="15.05" thickBot="1" x14ac:dyDescent="0.3">
      <c r="A57" s="37"/>
      <c r="B57" s="38"/>
      <c r="C57" s="38" t="s">
        <v>24</v>
      </c>
      <c r="D57" s="49" t="s">
        <v>374</v>
      </c>
      <c r="E57" s="40"/>
      <c r="F57" s="40"/>
    </row>
    <row r="58" spans="1:6" ht="43.85" thickTop="1" x14ac:dyDescent="0.25">
      <c r="A58" s="35" t="s">
        <v>2</v>
      </c>
      <c r="B58" s="36">
        <v>21</v>
      </c>
      <c r="C58" s="54" t="s">
        <v>23</v>
      </c>
      <c r="D58" s="46" t="s">
        <v>304</v>
      </c>
      <c r="E58" s="31"/>
      <c r="F58" s="31"/>
    </row>
    <row r="59" spans="1:6" x14ac:dyDescent="0.25">
      <c r="A59" s="1"/>
      <c r="B59" s="2"/>
      <c r="C59" s="34" t="s">
        <v>22</v>
      </c>
      <c r="D59" s="3" t="s">
        <v>340</v>
      </c>
      <c r="E59" s="4" t="s">
        <v>303</v>
      </c>
      <c r="F59" s="4" t="s">
        <v>109</v>
      </c>
    </row>
    <row r="60" spans="1:6" x14ac:dyDescent="0.25">
      <c r="A60" s="1"/>
      <c r="B60" s="2"/>
      <c r="C60" s="34"/>
      <c r="D60" s="88" t="s">
        <v>312</v>
      </c>
      <c r="E60" s="4"/>
      <c r="F60" s="4"/>
    </row>
    <row r="61" spans="1:6" x14ac:dyDescent="0.25">
      <c r="A61" s="42"/>
      <c r="B61" s="43"/>
      <c r="C61" s="65">
        <v>0.70833333333333337</v>
      </c>
      <c r="D61" s="3" t="s">
        <v>343</v>
      </c>
      <c r="E61" s="51" t="s">
        <v>342</v>
      </c>
      <c r="F61" s="51" t="s">
        <v>108</v>
      </c>
    </row>
    <row r="62" spans="1:6" x14ac:dyDescent="0.25">
      <c r="A62" s="42"/>
      <c r="B62" s="43"/>
      <c r="C62" s="65"/>
      <c r="D62" s="3" t="s">
        <v>344</v>
      </c>
      <c r="E62" s="4"/>
      <c r="F62" s="4"/>
    </row>
    <row r="63" spans="1:6" x14ac:dyDescent="0.25">
      <c r="A63" s="42"/>
      <c r="B63" s="43"/>
      <c r="C63" s="65"/>
      <c r="D63" s="3" t="s">
        <v>345</v>
      </c>
      <c r="E63" s="51" t="s">
        <v>335</v>
      </c>
      <c r="F63" s="51" t="s">
        <v>305</v>
      </c>
    </row>
    <row r="64" spans="1:6" ht="15.05" thickBot="1" x14ac:dyDescent="0.3">
      <c r="A64" s="37"/>
      <c r="B64" s="38"/>
      <c r="C64" s="38" t="s">
        <v>24</v>
      </c>
      <c r="D64" s="49" t="s">
        <v>375</v>
      </c>
      <c r="E64" s="40"/>
      <c r="F64" s="40"/>
    </row>
    <row r="65" spans="1:6" ht="29.45" thickTop="1" x14ac:dyDescent="0.25">
      <c r="A65" s="35" t="s">
        <v>3</v>
      </c>
      <c r="B65" s="36">
        <v>22</v>
      </c>
      <c r="C65" s="54" t="s">
        <v>23</v>
      </c>
      <c r="D65" s="3" t="s">
        <v>346</v>
      </c>
      <c r="E65" s="51"/>
      <c r="F65" s="51"/>
    </row>
    <row r="66" spans="1:6" x14ac:dyDescent="0.25">
      <c r="A66" s="42"/>
      <c r="B66" s="43"/>
      <c r="C66" s="65"/>
      <c r="D66" s="46" t="s">
        <v>309</v>
      </c>
      <c r="E66" s="51" t="s">
        <v>113</v>
      </c>
      <c r="F66" s="51" t="s">
        <v>114</v>
      </c>
    </row>
    <row r="67" spans="1:6" x14ac:dyDescent="0.25">
      <c r="A67" s="42"/>
      <c r="B67" s="43"/>
      <c r="C67" s="65"/>
      <c r="D67" s="46" t="s">
        <v>115</v>
      </c>
      <c r="E67" s="51" t="s">
        <v>116</v>
      </c>
      <c r="F67" s="51" t="s">
        <v>117</v>
      </c>
    </row>
    <row r="68" spans="1:6" x14ac:dyDescent="0.25">
      <c r="A68" s="42"/>
      <c r="B68" s="43"/>
      <c r="C68" s="65"/>
      <c r="D68" s="46" t="s">
        <v>302</v>
      </c>
      <c r="E68" s="51" t="s">
        <v>119</v>
      </c>
      <c r="F68" s="51" t="s">
        <v>120</v>
      </c>
    </row>
    <row r="69" spans="1:6" x14ac:dyDescent="0.25">
      <c r="A69" s="42"/>
      <c r="B69" s="43"/>
      <c r="C69" s="65"/>
      <c r="D69" s="46" t="s">
        <v>121</v>
      </c>
      <c r="E69" s="51" t="s">
        <v>122</v>
      </c>
      <c r="F69" s="51" t="s">
        <v>123</v>
      </c>
    </row>
    <row r="70" spans="1:6" x14ac:dyDescent="0.25">
      <c r="A70" s="42"/>
      <c r="B70" s="43"/>
      <c r="C70" s="43" t="s">
        <v>131</v>
      </c>
      <c r="D70" s="3" t="s">
        <v>306</v>
      </c>
      <c r="E70" s="4" t="s">
        <v>125</v>
      </c>
      <c r="F70" s="4" t="s">
        <v>126</v>
      </c>
    </row>
    <row r="71" spans="1:6" x14ac:dyDescent="0.25">
      <c r="A71" s="42"/>
      <c r="B71" s="43"/>
      <c r="C71" s="65">
        <v>0.58333333333333337</v>
      </c>
      <c r="D71" s="3" t="s">
        <v>307</v>
      </c>
      <c r="E71" s="4"/>
      <c r="F71" s="4"/>
    </row>
    <row r="72" spans="1:6" x14ac:dyDescent="0.25">
      <c r="A72" s="42"/>
      <c r="B72" s="43"/>
      <c r="C72" s="65">
        <v>0.66666666666666663</v>
      </c>
      <c r="D72" s="3" t="s">
        <v>129</v>
      </c>
      <c r="E72" s="4" t="s">
        <v>127</v>
      </c>
      <c r="F72" s="4" t="s">
        <v>128</v>
      </c>
    </row>
    <row r="73" spans="1:6" x14ac:dyDescent="0.25">
      <c r="A73" s="42"/>
      <c r="B73" s="43"/>
      <c r="C73" s="43"/>
      <c r="D73" s="53" t="s">
        <v>234</v>
      </c>
      <c r="E73" s="4"/>
      <c r="F73" s="4"/>
    </row>
    <row r="74" spans="1:6" x14ac:dyDescent="0.25">
      <c r="A74" s="42"/>
      <c r="B74" s="43"/>
      <c r="C74" s="43"/>
      <c r="D74" s="55" t="s">
        <v>206</v>
      </c>
      <c r="E74" s="4" t="s">
        <v>295</v>
      </c>
      <c r="F74" s="4" t="s">
        <v>296</v>
      </c>
    </row>
    <row r="75" spans="1:6" s="45" customFormat="1" ht="15.05" thickBot="1" x14ac:dyDescent="0.3">
      <c r="A75" s="37"/>
      <c r="B75" s="38"/>
      <c r="C75" s="38" t="s">
        <v>24</v>
      </c>
      <c r="D75" s="70" t="s">
        <v>376</v>
      </c>
      <c r="E75" s="47"/>
      <c r="F75" s="47"/>
    </row>
    <row r="76" spans="1:6" ht="15.05" thickTop="1" x14ac:dyDescent="0.25">
      <c r="A76" s="35" t="s">
        <v>4</v>
      </c>
      <c r="B76" s="36">
        <v>23</v>
      </c>
      <c r="C76" s="54" t="s">
        <v>23</v>
      </c>
      <c r="D76" s="55" t="s">
        <v>347</v>
      </c>
      <c r="E76" s="4"/>
      <c r="F76" s="4"/>
    </row>
    <row r="77" spans="1:6" x14ac:dyDescent="0.25">
      <c r="A77" s="35"/>
      <c r="B77" s="36"/>
      <c r="C77" s="34">
        <v>0.41666666666666669</v>
      </c>
      <c r="D77" s="3" t="s">
        <v>326</v>
      </c>
      <c r="E77" s="4" t="s">
        <v>315</v>
      </c>
      <c r="F77" s="4" t="s">
        <v>325</v>
      </c>
    </row>
    <row r="78" spans="1:6" x14ac:dyDescent="0.25">
      <c r="A78" s="35"/>
      <c r="B78" s="36"/>
      <c r="C78" s="65">
        <v>0.625</v>
      </c>
      <c r="D78" s="46" t="s">
        <v>240</v>
      </c>
      <c r="E78" s="4" t="s">
        <v>328</v>
      </c>
      <c r="F78" s="4" t="s">
        <v>247</v>
      </c>
    </row>
    <row r="79" spans="1:6" ht="43.2" x14ac:dyDescent="0.25">
      <c r="A79" s="35"/>
      <c r="B79" s="36"/>
      <c r="C79" s="65">
        <v>0.75694444444444453</v>
      </c>
      <c r="D79" s="3" t="s">
        <v>331</v>
      </c>
      <c r="E79" s="4" t="s">
        <v>329</v>
      </c>
      <c r="F79" s="4" t="s">
        <v>327</v>
      </c>
    </row>
    <row r="80" spans="1:6" ht="28.8" x14ac:dyDescent="0.25">
      <c r="A80" s="35"/>
      <c r="B80" s="36"/>
      <c r="C80" s="43"/>
      <c r="D80" s="55" t="s">
        <v>330</v>
      </c>
      <c r="E80" s="4" t="s">
        <v>329</v>
      </c>
      <c r="F80" s="30" t="s">
        <v>250</v>
      </c>
    </row>
    <row r="81" spans="1:6" ht="15.05" thickBot="1" x14ac:dyDescent="0.3">
      <c r="A81" s="37"/>
      <c r="B81" s="38"/>
      <c r="C81" s="38" t="s">
        <v>141</v>
      </c>
      <c r="D81" s="70" t="s">
        <v>377</v>
      </c>
      <c r="E81" s="47"/>
      <c r="F81" s="47"/>
    </row>
    <row r="82" spans="1:6" ht="15.05" thickTop="1" x14ac:dyDescent="0.25">
      <c r="A82" s="35" t="s">
        <v>5</v>
      </c>
      <c r="B82" s="36">
        <v>24</v>
      </c>
      <c r="C82" s="54" t="s">
        <v>23</v>
      </c>
      <c r="D82" s="53" t="s">
        <v>333</v>
      </c>
      <c r="E82" s="67"/>
      <c r="F82" s="67"/>
    </row>
    <row r="83" spans="1:6" x14ac:dyDescent="0.25">
      <c r="A83" s="35"/>
      <c r="B83" s="36"/>
      <c r="C83" s="54">
        <v>0.45833333333333331</v>
      </c>
      <c r="D83" s="53" t="s">
        <v>332</v>
      </c>
      <c r="E83" s="4" t="s">
        <v>335</v>
      </c>
      <c r="F83" s="4" t="s">
        <v>334</v>
      </c>
    </row>
    <row r="84" spans="1:6" ht="28.8" x14ac:dyDescent="0.25">
      <c r="A84" s="1"/>
      <c r="B84" s="2"/>
      <c r="C84" s="2" t="s">
        <v>22</v>
      </c>
      <c r="D84" s="10" t="s">
        <v>135</v>
      </c>
      <c r="E84" s="4"/>
      <c r="F84" s="4"/>
    </row>
    <row r="85" spans="1:6" x14ac:dyDescent="0.25">
      <c r="A85" s="1"/>
      <c r="B85" s="2"/>
      <c r="C85" s="43" t="s">
        <v>336</v>
      </c>
      <c r="D85" s="55" t="s">
        <v>87</v>
      </c>
      <c r="E85" s="4"/>
      <c r="F85" s="4"/>
    </row>
    <row r="86" spans="1:6" x14ac:dyDescent="0.25">
      <c r="A86" s="1"/>
      <c r="B86" s="2"/>
      <c r="C86" s="43" t="s">
        <v>70</v>
      </c>
      <c r="D86" s="55" t="s">
        <v>136</v>
      </c>
      <c r="E86" s="4"/>
      <c r="F86" s="4"/>
    </row>
    <row r="87" spans="1:6" ht="29.45" thickBot="1" x14ac:dyDescent="0.3">
      <c r="A87" s="37"/>
      <c r="B87" s="38"/>
      <c r="C87" s="38" t="s">
        <v>24</v>
      </c>
      <c r="D87" s="84" t="s">
        <v>378</v>
      </c>
      <c r="E87" s="4"/>
      <c r="F87" s="4"/>
    </row>
    <row r="88" spans="1:6" ht="15.05" thickTop="1" x14ac:dyDescent="0.25">
      <c r="A88" s="35" t="s">
        <v>6</v>
      </c>
      <c r="B88" s="36">
        <v>25</v>
      </c>
      <c r="C88" s="36" t="s">
        <v>23</v>
      </c>
      <c r="D88" s="56" t="s">
        <v>39</v>
      </c>
      <c r="E88" s="4"/>
      <c r="F88" s="4"/>
    </row>
    <row r="89" spans="1:6" x14ac:dyDescent="0.25">
      <c r="A89" s="1"/>
      <c r="B89" s="2"/>
      <c r="C89" s="34">
        <v>0.5</v>
      </c>
      <c r="D89" s="25" t="s">
        <v>76</v>
      </c>
      <c r="E89" s="4"/>
      <c r="F89" s="4"/>
    </row>
    <row r="90" spans="1:6" x14ac:dyDescent="0.25">
      <c r="A90" s="1" t="s">
        <v>0</v>
      </c>
      <c r="B90" s="2">
        <v>26</v>
      </c>
      <c r="C90" s="34">
        <v>0.25</v>
      </c>
      <c r="D90" s="3" t="s">
        <v>42</v>
      </c>
      <c r="E90" s="4"/>
      <c r="F90" s="4"/>
    </row>
    <row r="91" spans="1:6" x14ac:dyDescent="0.25">
      <c r="A91" s="1"/>
      <c r="B91" s="2"/>
      <c r="C91" s="34">
        <v>0.2986111111111111</v>
      </c>
      <c r="D91" s="3" t="s">
        <v>41</v>
      </c>
      <c r="E91" s="4"/>
      <c r="F91" s="4"/>
    </row>
    <row r="92" spans="1:6" x14ac:dyDescent="0.25">
      <c r="A92" s="1"/>
      <c r="B92" s="2"/>
      <c r="C92" s="34">
        <v>0.3576388888888889</v>
      </c>
      <c r="D92" s="3" t="s">
        <v>40</v>
      </c>
      <c r="E92" s="4"/>
      <c r="F92" s="4"/>
    </row>
  </sheetData>
  <mergeCells count="1">
    <mergeCell ref="A1:B1"/>
  </mergeCells>
  <pageMargins left="0.7" right="0.7" top="0.75" bottom="0.75" header="0.3" footer="0.3"/>
  <pageSetup paperSize="9" orientation="portrait"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9"/>
  <sheetViews>
    <sheetView workbookViewId="0">
      <selection activeCell="B13" sqref="B13"/>
    </sheetView>
  </sheetViews>
  <sheetFormatPr defaultRowHeight="14.4" x14ac:dyDescent="0.25"/>
  <cols>
    <col min="2" max="2" width="19.296875" customWidth="1"/>
    <col min="3" max="3" width="12.69921875" customWidth="1"/>
    <col min="4" max="4" width="12.8984375" style="5" customWidth="1"/>
    <col min="5" max="5" width="14.796875" customWidth="1"/>
  </cols>
  <sheetData>
    <row r="1" spans="1:5" s="90" customFormat="1" x14ac:dyDescent="0.25">
      <c r="A1" s="13" t="s">
        <v>392</v>
      </c>
      <c r="B1" s="13" t="s">
        <v>395</v>
      </c>
      <c r="C1" s="13" t="s">
        <v>393</v>
      </c>
      <c r="D1" s="13" t="s">
        <v>394</v>
      </c>
      <c r="E1" s="13"/>
    </row>
    <row r="2" spans="1:5" x14ac:dyDescent="0.25">
      <c r="A2" s="1" t="s">
        <v>396</v>
      </c>
      <c r="B2" s="1" t="s">
        <v>397</v>
      </c>
      <c r="C2" s="1" t="s">
        <v>398</v>
      </c>
      <c r="D2" s="91" t="s">
        <v>399</v>
      </c>
      <c r="E2" s="1" t="s">
        <v>400</v>
      </c>
    </row>
    <row r="3" spans="1:5" x14ac:dyDescent="0.25">
      <c r="A3" s="1" t="s">
        <v>17</v>
      </c>
      <c r="B3" s="1" t="s">
        <v>402</v>
      </c>
      <c r="C3" s="1"/>
      <c r="D3" s="2" t="s">
        <v>405</v>
      </c>
      <c r="E3" s="1"/>
    </row>
    <row r="4" spans="1:5" x14ac:dyDescent="0.25">
      <c r="A4" s="1"/>
      <c r="B4" s="1" t="s">
        <v>403</v>
      </c>
      <c r="C4" s="1"/>
      <c r="D4" s="2" t="s">
        <v>406</v>
      </c>
      <c r="E4" s="1"/>
    </row>
    <row r="5" spans="1:5" x14ac:dyDescent="0.25">
      <c r="A5" s="1"/>
      <c r="B5" s="1" t="s">
        <v>404</v>
      </c>
      <c r="C5" s="1"/>
      <c r="D5" s="2"/>
      <c r="E5" s="1"/>
    </row>
    <row r="6" spans="1:5" ht="30.05" customHeight="1" x14ac:dyDescent="0.25">
      <c r="A6" s="1"/>
      <c r="B6" s="3" t="s">
        <v>407</v>
      </c>
      <c r="C6" s="1"/>
      <c r="D6" s="2" t="s">
        <v>408</v>
      </c>
      <c r="E6" s="1"/>
    </row>
    <row r="7" spans="1:5" ht="28.8" x14ac:dyDescent="0.25">
      <c r="A7" s="1" t="s">
        <v>401</v>
      </c>
      <c r="B7" s="3" t="s">
        <v>411</v>
      </c>
      <c r="C7" s="1" t="s">
        <v>410</v>
      </c>
      <c r="D7" s="2"/>
      <c r="E7" s="1"/>
    </row>
    <row r="8" spans="1:5" ht="15.65" customHeight="1" x14ac:dyDescent="0.25">
      <c r="A8" s="1"/>
      <c r="B8" s="3" t="s">
        <v>387</v>
      </c>
      <c r="C8" s="1"/>
      <c r="D8" s="34">
        <v>0.375</v>
      </c>
      <c r="E8" s="1"/>
    </row>
    <row r="9" spans="1:5" x14ac:dyDescent="0.25">
      <c r="A9" s="1"/>
      <c r="B9" s="3" t="s">
        <v>412</v>
      </c>
      <c r="C9" s="1"/>
      <c r="D9" s="2" t="s">
        <v>405</v>
      </c>
      <c r="E9" s="1"/>
    </row>
    <row r="10" spans="1:5" ht="17.399999999999999" customHeight="1" x14ac:dyDescent="0.25">
      <c r="A10" s="1"/>
      <c r="B10" s="3" t="s">
        <v>413</v>
      </c>
      <c r="C10" s="1" t="s">
        <v>414</v>
      </c>
      <c r="D10" s="2"/>
      <c r="E10" s="1"/>
    </row>
    <row r="11" spans="1:5" ht="28.8" x14ac:dyDescent="0.25">
      <c r="A11" s="1"/>
      <c r="B11" s="3" t="s">
        <v>415</v>
      </c>
      <c r="C11" s="1" t="s">
        <v>416</v>
      </c>
      <c r="D11" s="2"/>
      <c r="E11" s="1"/>
    </row>
    <row r="12" spans="1:5" ht="28.8" x14ac:dyDescent="0.25">
      <c r="A12" s="1" t="s">
        <v>528</v>
      </c>
      <c r="B12" s="3" t="s">
        <v>529</v>
      </c>
      <c r="C12" s="1"/>
      <c r="D12" s="2"/>
      <c r="E12" s="1"/>
    </row>
    <row r="13" spans="1:5" x14ac:dyDescent="0.25">
      <c r="B13" s="6"/>
    </row>
    <row r="14" spans="1:5" x14ac:dyDescent="0.25">
      <c r="B14" s="6"/>
    </row>
    <row r="15" spans="1:5" x14ac:dyDescent="0.25">
      <c r="B15" s="6"/>
    </row>
    <row r="16" spans="1:5" x14ac:dyDescent="0.25">
      <c r="B16" s="6"/>
    </row>
    <row r="17" spans="2:2" x14ac:dyDescent="0.25">
      <c r="B17" s="6"/>
    </row>
    <row r="18" spans="2:2" x14ac:dyDescent="0.25">
      <c r="B18" s="6"/>
    </row>
    <row r="19" spans="2:2" x14ac:dyDescent="0.25">
      <c r="B19" s="6"/>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7"/>
  <sheetViews>
    <sheetView topLeftCell="A22" workbookViewId="0">
      <selection activeCell="D58" sqref="D58"/>
    </sheetView>
  </sheetViews>
  <sheetFormatPr defaultRowHeight="14.4" x14ac:dyDescent="0.25"/>
  <cols>
    <col min="1" max="1" width="4.3984375" customWidth="1"/>
    <col min="2" max="2" width="5.09765625" style="5" customWidth="1"/>
    <col min="3" max="3" width="11.3984375" style="5" customWidth="1"/>
    <col min="4" max="4" width="55.19921875" style="6" customWidth="1"/>
    <col min="5" max="5" width="8.59765625" style="9" customWidth="1"/>
    <col min="6" max="6" width="7.8984375" style="9" customWidth="1"/>
  </cols>
  <sheetData>
    <row r="1" spans="1:6" x14ac:dyDescent="0.25">
      <c r="A1" s="126" t="s">
        <v>422</v>
      </c>
      <c r="B1" s="126"/>
      <c r="C1" s="126"/>
      <c r="D1" s="126"/>
      <c r="E1" s="126"/>
      <c r="F1" s="126"/>
    </row>
    <row r="3" spans="1:6" ht="28.8" x14ac:dyDescent="0.25">
      <c r="A3" s="117" t="s">
        <v>10</v>
      </c>
      <c r="B3" s="118"/>
      <c r="C3" s="26" t="s">
        <v>194</v>
      </c>
      <c r="D3" s="8" t="s">
        <v>195</v>
      </c>
      <c r="E3" s="82" t="s">
        <v>142</v>
      </c>
      <c r="F3" s="8" t="s">
        <v>192</v>
      </c>
    </row>
    <row r="4" spans="1:6" ht="16.75" customHeight="1" x14ac:dyDescent="0.25">
      <c r="A4" s="1" t="s">
        <v>5</v>
      </c>
      <c r="B4" s="2">
        <v>22</v>
      </c>
      <c r="C4" s="34">
        <v>0.875</v>
      </c>
      <c r="D4" s="3" t="s">
        <v>196</v>
      </c>
      <c r="E4" s="4"/>
      <c r="F4" s="4"/>
    </row>
    <row r="5" spans="1:6" ht="18.649999999999999" customHeight="1" x14ac:dyDescent="0.25">
      <c r="A5" s="1"/>
      <c r="B5" s="2"/>
      <c r="C5" s="34">
        <v>5.5555555555555552E-2</v>
      </c>
      <c r="D5" s="3" t="s">
        <v>189</v>
      </c>
      <c r="E5" s="4"/>
      <c r="F5" s="4"/>
    </row>
    <row r="6" spans="1:6" ht="16.75" customHeight="1" x14ac:dyDescent="0.25">
      <c r="A6" s="1" t="s">
        <v>6</v>
      </c>
      <c r="B6" s="2">
        <v>23</v>
      </c>
      <c r="C6" s="34">
        <v>0.33333333333333331</v>
      </c>
      <c r="D6" s="3" t="s">
        <v>427</v>
      </c>
      <c r="E6" s="4"/>
      <c r="F6" s="4"/>
    </row>
    <row r="7" spans="1:6" ht="36" customHeight="1" x14ac:dyDescent="0.25">
      <c r="A7" s="1"/>
      <c r="B7" s="2"/>
      <c r="C7" s="34" t="s">
        <v>137</v>
      </c>
      <c r="D7" s="10" t="s">
        <v>424</v>
      </c>
      <c r="E7" s="4" t="s">
        <v>425</v>
      </c>
      <c r="F7" s="4" t="s">
        <v>426</v>
      </c>
    </row>
    <row r="8" spans="1:6" ht="17.399999999999999" customHeight="1" x14ac:dyDescent="0.25">
      <c r="A8" s="1"/>
      <c r="B8" s="2"/>
      <c r="C8" s="43" t="s">
        <v>143</v>
      </c>
      <c r="D8" s="1" t="s">
        <v>145</v>
      </c>
      <c r="E8" s="30" t="s">
        <v>144</v>
      </c>
      <c r="F8" s="30" t="s">
        <v>217</v>
      </c>
    </row>
    <row r="9" spans="1:6" ht="17.399999999999999" customHeight="1" x14ac:dyDescent="0.25">
      <c r="A9" s="1"/>
      <c r="B9" s="2"/>
      <c r="C9" s="43"/>
      <c r="D9" s="42" t="s">
        <v>147</v>
      </c>
      <c r="E9" s="30"/>
      <c r="F9" s="30"/>
    </row>
    <row r="10" spans="1:6" ht="17.399999999999999" customHeight="1" x14ac:dyDescent="0.25">
      <c r="A10" s="1"/>
      <c r="B10" s="2"/>
      <c r="C10" s="65">
        <v>0.91666666666666663</v>
      </c>
      <c r="D10" s="55" t="s">
        <v>468</v>
      </c>
      <c r="E10" s="30"/>
      <c r="F10" s="30"/>
    </row>
    <row r="11" spans="1:6" ht="17.399999999999999" customHeight="1" x14ac:dyDescent="0.25">
      <c r="A11" s="1"/>
      <c r="B11" s="2"/>
      <c r="C11" s="65">
        <v>0.98333333333333339</v>
      </c>
      <c r="D11" s="55" t="s">
        <v>429</v>
      </c>
      <c r="E11" s="30"/>
      <c r="F11" s="30"/>
    </row>
    <row r="12" spans="1:6" ht="18" customHeight="1" thickBot="1" x14ac:dyDescent="0.3">
      <c r="A12" s="37"/>
      <c r="B12" s="38"/>
      <c r="C12" s="38" t="s">
        <v>141</v>
      </c>
      <c r="D12" s="39" t="s">
        <v>428</v>
      </c>
      <c r="E12" s="40"/>
      <c r="F12" s="40"/>
    </row>
    <row r="13" spans="1:6" ht="18.649999999999999" customHeight="1" thickTop="1" x14ac:dyDescent="0.25">
      <c r="A13" s="35" t="s">
        <v>0</v>
      </c>
      <c r="B13" s="36">
        <v>24</v>
      </c>
      <c r="C13" s="54">
        <v>0.35902777777777778</v>
      </c>
      <c r="D13" s="46" t="s">
        <v>474</v>
      </c>
      <c r="E13" s="31"/>
      <c r="F13" s="31"/>
    </row>
    <row r="14" spans="1:6" ht="15.65" customHeight="1" x14ac:dyDescent="0.25">
      <c r="A14" s="42"/>
      <c r="B14" s="43"/>
      <c r="C14" s="2" t="s">
        <v>137</v>
      </c>
      <c r="D14" s="46" t="s">
        <v>430</v>
      </c>
      <c r="E14" s="30" t="s">
        <v>144</v>
      </c>
      <c r="F14" s="30" t="s">
        <v>217</v>
      </c>
    </row>
    <row r="15" spans="1:6" ht="15.05" customHeight="1" x14ac:dyDescent="0.25">
      <c r="A15" s="42"/>
      <c r="B15" s="43"/>
      <c r="C15" s="69" t="s">
        <v>143</v>
      </c>
      <c r="D15" s="46" t="s">
        <v>151</v>
      </c>
      <c r="E15" s="30"/>
      <c r="F15" s="30"/>
    </row>
    <row r="16" spans="1:6" ht="15.05" customHeight="1" x14ac:dyDescent="0.25">
      <c r="A16" s="42"/>
      <c r="B16" s="43"/>
      <c r="C16" s="48" t="s">
        <v>431</v>
      </c>
      <c r="D16" s="72" t="s">
        <v>432</v>
      </c>
      <c r="E16" s="30" t="s">
        <v>144</v>
      </c>
      <c r="F16" s="30" t="s">
        <v>217</v>
      </c>
    </row>
    <row r="17" spans="1:6" ht="17.399999999999999" customHeight="1" thickBot="1" x14ac:dyDescent="0.3">
      <c r="A17" s="37"/>
      <c r="B17" s="38"/>
      <c r="C17" s="38" t="s">
        <v>141</v>
      </c>
      <c r="D17" s="49" t="s">
        <v>448</v>
      </c>
      <c r="E17" s="40"/>
      <c r="F17" s="40"/>
    </row>
    <row r="18" spans="1:6" ht="17.399999999999999" customHeight="1" thickTop="1" x14ac:dyDescent="0.25">
      <c r="A18" s="73"/>
      <c r="B18" s="74"/>
      <c r="C18" s="78">
        <v>0.375</v>
      </c>
      <c r="D18" s="53" t="s">
        <v>475</v>
      </c>
      <c r="E18" s="67"/>
      <c r="F18" s="67"/>
    </row>
    <row r="19" spans="1:6" ht="18" customHeight="1" x14ac:dyDescent="0.25">
      <c r="A19" s="35" t="s">
        <v>1</v>
      </c>
      <c r="B19" s="36">
        <v>25</v>
      </c>
      <c r="C19" s="34">
        <v>0.4861111111111111</v>
      </c>
      <c r="D19" s="3" t="s">
        <v>157</v>
      </c>
      <c r="E19" s="4"/>
      <c r="F19" s="67"/>
    </row>
    <row r="20" spans="1:6" ht="18" customHeight="1" x14ac:dyDescent="0.25">
      <c r="A20" s="1"/>
      <c r="B20" s="2"/>
      <c r="C20" s="34">
        <v>0.53125</v>
      </c>
      <c r="D20" s="3" t="s">
        <v>433</v>
      </c>
      <c r="E20" s="4"/>
      <c r="F20" s="4"/>
    </row>
    <row r="21" spans="1:6" ht="18" customHeight="1" x14ac:dyDescent="0.25">
      <c r="A21" s="42"/>
      <c r="B21" s="43"/>
      <c r="C21" s="34" t="s">
        <v>143</v>
      </c>
      <c r="D21" s="3" t="s">
        <v>86</v>
      </c>
      <c r="E21" s="4"/>
      <c r="F21" s="30"/>
    </row>
    <row r="22" spans="1:6" ht="18" customHeight="1" thickBot="1" x14ac:dyDescent="0.3">
      <c r="A22" s="37"/>
      <c r="B22" s="38"/>
      <c r="C22" s="38" t="s">
        <v>141</v>
      </c>
      <c r="D22" s="49" t="s">
        <v>449</v>
      </c>
      <c r="E22" s="40"/>
      <c r="F22" s="40"/>
    </row>
    <row r="23" spans="1:6" ht="27.55" customHeight="1" thickTop="1" x14ac:dyDescent="0.25">
      <c r="A23" s="35" t="s">
        <v>2</v>
      </c>
      <c r="B23" s="36">
        <v>26</v>
      </c>
      <c r="C23" s="83">
        <v>0.2673611111111111</v>
      </c>
      <c r="D23" s="93" t="s">
        <v>434</v>
      </c>
      <c r="E23" s="4"/>
      <c r="F23" s="31"/>
    </row>
    <row r="24" spans="1:6" ht="28.8" x14ac:dyDescent="0.25">
      <c r="A24" s="42"/>
      <c r="B24" s="43"/>
      <c r="C24" s="65">
        <v>0.30555555555555552</v>
      </c>
      <c r="D24" s="3" t="s">
        <v>476</v>
      </c>
      <c r="E24" s="30"/>
      <c r="F24" s="30"/>
    </row>
    <row r="25" spans="1:6" ht="28.8" x14ac:dyDescent="0.25">
      <c r="A25" s="42"/>
      <c r="B25" s="43"/>
      <c r="C25" s="65" t="s">
        <v>137</v>
      </c>
      <c r="D25" s="3" t="s">
        <v>161</v>
      </c>
      <c r="E25" s="4"/>
      <c r="F25" s="4"/>
    </row>
    <row r="26" spans="1:6" ht="28.8" x14ac:dyDescent="0.25">
      <c r="A26" s="42"/>
      <c r="B26" s="43"/>
      <c r="C26" s="27" t="s">
        <v>267</v>
      </c>
      <c r="D26" s="53" t="s">
        <v>477</v>
      </c>
      <c r="E26" s="29" t="s">
        <v>274</v>
      </c>
      <c r="F26" s="29" t="s">
        <v>275</v>
      </c>
    </row>
    <row r="27" spans="1:6" s="45" customFormat="1" ht="17.399999999999999" customHeight="1" thickBot="1" x14ac:dyDescent="0.3">
      <c r="A27" s="37"/>
      <c r="B27" s="38"/>
      <c r="C27" s="38" t="s">
        <v>141</v>
      </c>
      <c r="D27" s="49" t="s">
        <v>450</v>
      </c>
      <c r="E27" s="40"/>
      <c r="F27" s="40"/>
    </row>
    <row r="28" spans="1:6" ht="30.7" customHeight="1" thickTop="1" x14ac:dyDescent="0.25">
      <c r="A28" s="73" t="s">
        <v>3</v>
      </c>
      <c r="B28" s="74">
        <v>27</v>
      </c>
      <c r="C28" s="78" t="s">
        <v>137</v>
      </c>
      <c r="D28" s="56" t="s">
        <v>233</v>
      </c>
      <c r="E28" s="31"/>
      <c r="F28" s="31"/>
    </row>
    <row r="29" spans="1:6" ht="28.8" x14ac:dyDescent="0.25">
      <c r="A29" s="1"/>
      <c r="B29" s="2"/>
      <c r="C29" s="29" t="s">
        <v>267</v>
      </c>
      <c r="D29" s="25" t="s">
        <v>268</v>
      </c>
      <c r="E29" s="4" t="s">
        <v>452</v>
      </c>
      <c r="F29" s="4" t="s">
        <v>453</v>
      </c>
    </row>
    <row r="30" spans="1:6" ht="15.05" thickBot="1" x14ac:dyDescent="0.3">
      <c r="A30" s="37"/>
      <c r="B30" s="38"/>
      <c r="C30" s="38" t="s">
        <v>141</v>
      </c>
      <c r="D30" s="49" t="s">
        <v>460</v>
      </c>
      <c r="E30" s="40"/>
      <c r="F30" s="40"/>
    </row>
    <row r="31" spans="1:6" ht="29.45" thickTop="1" x14ac:dyDescent="0.25">
      <c r="A31" s="73" t="s">
        <v>423</v>
      </c>
      <c r="B31" s="74">
        <v>28</v>
      </c>
      <c r="C31" s="54" t="s">
        <v>137</v>
      </c>
      <c r="D31" s="76" t="s">
        <v>451</v>
      </c>
      <c r="E31" s="31"/>
      <c r="F31" s="31"/>
    </row>
    <row r="32" spans="1:6" ht="28.8" x14ac:dyDescent="0.25">
      <c r="A32" s="1"/>
      <c r="B32" s="2"/>
      <c r="C32" s="29" t="s">
        <v>267</v>
      </c>
      <c r="D32" s="25" t="s">
        <v>454</v>
      </c>
      <c r="E32" s="30" t="s">
        <v>166</v>
      </c>
      <c r="F32" s="30" t="s">
        <v>109</v>
      </c>
    </row>
    <row r="33" spans="1:6" s="45" customFormat="1" ht="15.05" thickBot="1" x14ac:dyDescent="0.3">
      <c r="A33" s="37"/>
      <c r="B33" s="38"/>
      <c r="C33" s="38" t="s">
        <v>141</v>
      </c>
      <c r="D33" s="49" t="s">
        <v>460</v>
      </c>
      <c r="E33" s="52"/>
      <c r="F33" s="52"/>
    </row>
    <row r="34" spans="1:6" ht="28.2" customHeight="1" thickTop="1" x14ac:dyDescent="0.25">
      <c r="A34" s="35" t="s">
        <v>5</v>
      </c>
      <c r="B34" s="36">
        <v>29</v>
      </c>
      <c r="C34" s="36" t="s">
        <v>137</v>
      </c>
      <c r="D34" s="25" t="s">
        <v>455</v>
      </c>
      <c r="E34" s="31" t="s">
        <v>456</v>
      </c>
      <c r="F34" s="31" t="s">
        <v>457</v>
      </c>
    </row>
    <row r="35" spans="1:6" ht="21" customHeight="1" x14ac:dyDescent="0.25">
      <c r="A35" s="42"/>
      <c r="B35" s="43"/>
      <c r="C35" s="65"/>
      <c r="D35" s="3" t="s">
        <v>478</v>
      </c>
      <c r="E35" s="4"/>
      <c r="F35" s="4"/>
    </row>
    <row r="36" spans="1:6" ht="21" customHeight="1" x14ac:dyDescent="0.25">
      <c r="A36" s="42"/>
      <c r="B36" s="43"/>
      <c r="C36" s="65" t="s">
        <v>143</v>
      </c>
      <c r="D36" s="46" t="s">
        <v>180</v>
      </c>
      <c r="E36" s="4" t="s">
        <v>170</v>
      </c>
      <c r="F36" s="4" t="s">
        <v>111</v>
      </c>
    </row>
    <row r="37" spans="1:6" ht="21" customHeight="1" x14ac:dyDescent="0.25">
      <c r="A37" s="42"/>
      <c r="B37" s="43"/>
      <c r="C37" s="65"/>
      <c r="D37" s="46" t="s">
        <v>176</v>
      </c>
      <c r="E37" s="51" t="s">
        <v>171</v>
      </c>
      <c r="F37" s="51" t="s">
        <v>114</v>
      </c>
    </row>
    <row r="38" spans="1:6" ht="21" customHeight="1" x14ac:dyDescent="0.25">
      <c r="A38" s="42"/>
      <c r="B38" s="43"/>
      <c r="C38" s="65"/>
      <c r="D38" s="46" t="s">
        <v>436</v>
      </c>
      <c r="E38" s="30" t="s">
        <v>437</v>
      </c>
      <c r="F38" s="30" t="s">
        <v>438</v>
      </c>
    </row>
    <row r="39" spans="1:6" ht="18" customHeight="1" x14ac:dyDescent="0.25">
      <c r="A39" s="42"/>
      <c r="B39" s="43"/>
      <c r="C39" s="65"/>
      <c r="D39" s="3" t="s">
        <v>464</v>
      </c>
      <c r="E39" s="30" t="s">
        <v>439</v>
      </c>
      <c r="F39" s="30" t="s">
        <v>440</v>
      </c>
    </row>
    <row r="40" spans="1:6" ht="16.75" customHeight="1" thickBot="1" x14ac:dyDescent="0.3">
      <c r="A40" s="37"/>
      <c r="B40" s="38"/>
      <c r="C40" s="38" t="s">
        <v>141</v>
      </c>
      <c r="D40" s="49" t="s">
        <v>465</v>
      </c>
      <c r="E40" s="40"/>
      <c r="F40" s="40"/>
    </row>
    <row r="41" spans="1:6" ht="15.05" thickTop="1" x14ac:dyDescent="0.25">
      <c r="A41" s="35" t="s">
        <v>6</v>
      </c>
      <c r="B41" s="36">
        <v>30</v>
      </c>
      <c r="C41" s="36" t="s">
        <v>137</v>
      </c>
      <c r="D41" s="25" t="s">
        <v>521</v>
      </c>
      <c r="E41" s="31" t="s">
        <v>466</v>
      </c>
      <c r="F41" s="31" t="s">
        <v>467</v>
      </c>
    </row>
    <row r="42" spans="1:6" x14ac:dyDescent="0.25">
      <c r="A42" s="35"/>
      <c r="B42" s="36"/>
      <c r="C42" s="74"/>
      <c r="D42" s="25" t="s">
        <v>463</v>
      </c>
      <c r="E42" s="31"/>
      <c r="F42" s="67"/>
    </row>
    <row r="43" spans="1:6" x14ac:dyDescent="0.25">
      <c r="A43" s="1"/>
      <c r="B43" s="2"/>
      <c r="C43" s="65" t="s">
        <v>435</v>
      </c>
      <c r="D43" s="3" t="s">
        <v>443</v>
      </c>
      <c r="E43" s="4" t="s">
        <v>441</v>
      </c>
      <c r="F43" s="30" t="s">
        <v>442</v>
      </c>
    </row>
    <row r="44" spans="1:6" x14ac:dyDescent="0.25">
      <c r="A44" s="42"/>
      <c r="B44" s="43"/>
      <c r="C44" s="65" t="s">
        <v>181</v>
      </c>
      <c r="D44" s="46" t="s">
        <v>259</v>
      </c>
      <c r="E44" s="4" t="s">
        <v>246</v>
      </c>
      <c r="F44" s="4" t="s">
        <v>247</v>
      </c>
    </row>
    <row r="45" spans="1:6" x14ac:dyDescent="0.25">
      <c r="A45" s="42"/>
      <c r="B45" s="43"/>
      <c r="C45" s="65" t="s">
        <v>143</v>
      </c>
      <c r="D45" s="72" t="s">
        <v>444</v>
      </c>
      <c r="E45" s="30" t="s">
        <v>248</v>
      </c>
      <c r="F45" s="30" t="s">
        <v>458</v>
      </c>
    </row>
    <row r="46" spans="1:6" ht="15.05" thickBot="1" x14ac:dyDescent="0.3">
      <c r="A46" s="37"/>
      <c r="B46" s="38"/>
      <c r="C46" s="38" t="s">
        <v>141</v>
      </c>
      <c r="D46" s="49" t="s">
        <v>461</v>
      </c>
      <c r="E46" s="40"/>
      <c r="F46" s="40"/>
    </row>
    <row r="47" spans="1:6" ht="15.05" thickTop="1" x14ac:dyDescent="0.25">
      <c r="A47" s="35" t="s">
        <v>0</v>
      </c>
      <c r="B47" s="36">
        <v>31</v>
      </c>
      <c r="C47" s="36" t="s">
        <v>137</v>
      </c>
      <c r="D47" s="3" t="s">
        <v>445</v>
      </c>
      <c r="E47" s="4" t="s">
        <v>446</v>
      </c>
      <c r="F47" s="4" t="s">
        <v>447</v>
      </c>
    </row>
    <row r="48" spans="1:6" ht="31.15" customHeight="1" x14ac:dyDescent="0.25">
      <c r="A48" s="42"/>
      <c r="B48" s="43"/>
      <c r="C48" s="65" t="s">
        <v>143</v>
      </c>
      <c r="D48" s="10" t="s">
        <v>183</v>
      </c>
      <c r="E48" s="51"/>
      <c r="F48" s="51"/>
    </row>
    <row r="49" spans="1:6" x14ac:dyDescent="0.25">
      <c r="A49" s="42"/>
      <c r="B49" s="43"/>
      <c r="C49" s="65"/>
      <c r="D49" s="55" t="s">
        <v>184</v>
      </c>
      <c r="E49" s="51"/>
      <c r="F49" s="51"/>
    </row>
    <row r="50" spans="1:6" x14ac:dyDescent="0.25">
      <c r="A50" s="42"/>
      <c r="B50" s="43"/>
      <c r="C50" s="65"/>
      <c r="D50" s="55" t="s">
        <v>185</v>
      </c>
      <c r="E50" s="51"/>
      <c r="F50" s="51"/>
    </row>
    <row r="51" spans="1:6" ht="15.05" thickBot="1" x14ac:dyDescent="0.3">
      <c r="A51" s="37"/>
      <c r="B51" s="38"/>
      <c r="C51" s="81" t="s">
        <v>141</v>
      </c>
      <c r="D51" s="39" t="s">
        <v>462</v>
      </c>
      <c r="E51" s="52"/>
      <c r="F51" s="52"/>
    </row>
    <row r="52" spans="1:6" ht="15.05" thickTop="1" x14ac:dyDescent="0.25">
      <c r="A52" s="35" t="s">
        <v>1</v>
      </c>
      <c r="B52" s="36">
        <v>1</v>
      </c>
      <c r="C52" s="36" t="s">
        <v>137</v>
      </c>
      <c r="D52" s="56" t="s">
        <v>459</v>
      </c>
      <c r="E52" s="67"/>
      <c r="F52" s="67"/>
    </row>
    <row r="53" spans="1:6" x14ac:dyDescent="0.25">
      <c r="A53" s="1"/>
      <c r="B53" s="2"/>
      <c r="C53" s="34">
        <v>0.5</v>
      </c>
      <c r="D53" s="25" t="s">
        <v>190</v>
      </c>
      <c r="E53" s="4"/>
      <c r="F53" s="4"/>
    </row>
    <row r="54" spans="1:6" x14ac:dyDescent="0.25">
      <c r="A54" s="42"/>
      <c r="B54" s="43"/>
      <c r="C54" s="34">
        <v>0.25</v>
      </c>
      <c r="D54" s="3" t="s">
        <v>187</v>
      </c>
      <c r="E54" s="30"/>
      <c r="F54" s="30"/>
    </row>
    <row r="55" spans="1:6" x14ac:dyDescent="0.25">
      <c r="A55" s="42"/>
      <c r="B55" s="43"/>
      <c r="C55" s="65">
        <v>0.2986111111111111</v>
      </c>
      <c r="D55" s="55" t="s">
        <v>191</v>
      </c>
      <c r="E55" s="30"/>
      <c r="F55" s="30"/>
    </row>
    <row r="56" spans="1:6" s="45" customFormat="1" ht="15.05" thickBot="1" x14ac:dyDescent="0.3">
      <c r="A56" s="1" t="s">
        <v>2</v>
      </c>
      <c r="B56" s="2">
        <v>2</v>
      </c>
      <c r="C56" s="34">
        <v>0.3576388888888889</v>
      </c>
      <c r="D56" s="3" t="s">
        <v>188</v>
      </c>
      <c r="E56" s="94"/>
      <c r="F56" s="94"/>
    </row>
    <row r="57" spans="1:6" ht="15.05" thickTop="1" x14ac:dyDescent="0.25"/>
  </sheetData>
  <mergeCells count="2">
    <mergeCell ref="A1:F1"/>
    <mergeCell ref="A3:B3"/>
  </mergeCells>
  <pageMargins left="0.22" right="0.2" top="0.45" bottom="0.33" header="0.3" footer="0.21"/>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83"/>
  <sheetViews>
    <sheetView tabSelected="1" workbookViewId="0">
      <selection activeCell="D12" sqref="D12"/>
    </sheetView>
  </sheetViews>
  <sheetFormatPr defaultRowHeight="14.4" x14ac:dyDescent="0.25"/>
  <cols>
    <col min="1" max="1" width="3" customWidth="1"/>
    <col min="2" max="2" width="4" style="5" customWidth="1"/>
    <col min="3" max="3" width="10.19921875" style="5" customWidth="1"/>
    <col min="4" max="4" width="60.296875" style="6" customWidth="1"/>
    <col min="5" max="5" width="8.59765625" style="9" customWidth="1"/>
    <col min="6" max="6" width="7.8984375" style="9" customWidth="1"/>
  </cols>
  <sheetData>
    <row r="1" spans="1:6" x14ac:dyDescent="0.25">
      <c r="A1" s="117" t="s">
        <v>540</v>
      </c>
      <c r="B1" s="118"/>
      <c r="C1" s="26" t="s">
        <v>541</v>
      </c>
      <c r="D1" s="8" t="s">
        <v>542</v>
      </c>
      <c r="E1" s="8" t="s">
        <v>27</v>
      </c>
      <c r="F1" s="8" t="s">
        <v>107</v>
      </c>
    </row>
    <row r="2" spans="1:6" ht="23.5" customHeight="1" x14ac:dyDescent="0.25">
      <c r="A2" s="1" t="s">
        <v>562</v>
      </c>
      <c r="B2" s="2">
        <v>22</v>
      </c>
      <c r="C2" s="2"/>
      <c r="D2" s="3" t="s">
        <v>16</v>
      </c>
      <c r="E2" s="4"/>
      <c r="F2" s="4"/>
    </row>
    <row r="3" spans="1:6" ht="18.649999999999999" customHeight="1" x14ac:dyDescent="0.25">
      <c r="A3" s="100" t="s">
        <v>563</v>
      </c>
      <c r="B3" s="13">
        <v>23</v>
      </c>
      <c r="C3" s="34"/>
      <c r="D3" s="3" t="s">
        <v>470</v>
      </c>
      <c r="E3" s="4"/>
      <c r="F3" s="4"/>
    </row>
    <row r="4" spans="1:6" ht="18.649999999999999" customHeight="1" x14ac:dyDescent="0.25">
      <c r="A4" s="1"/>
      <c r="B4" s="2"/>
      <c r="C4" s="34"/>
      <c r="D4" s="99" t="s">
        <v>539</v>
      </c>
      <c r="E4" s="4"/>
      <c r="F4" s="4"/>
    </row>
    <row r="5" spans="1:6" ht="17.399999999999999" customHeight="1" x14ac:dyDescent="0.25">
      <c r="A5" s="1"/>
      <c r="B5" s="2"/>
      <c r="C5" s="34">
        <v>0.33333333333333331</v>
      </c>
      <c r="D5" s="3" t="s">
        <v>469</v>
      </c>
      <c r="E5" s="4"/>
      <c r="F5" s="4"/>
    </row>
    <row r="6" spans="1:6" ht="18" customHeight="1" x14ac:dyDescent="0.25">
      <c r="A6" s="1"/>
      <c r="B6" s="2"/>
      <c r="C6" s="95" t="s">
        <v>486</v>
      </c>
      <c r="D6" s="10" t="s">
        <v>480</v>
      </c>
      <c r="E6" s="4" t="s">
        <v>482</v>
      </c>
      <c r="F6" s="4" t="s">
        <v>481</v>
      </c>
    </row>
    <row r="7" spans="1:6" ht="16.75" customHeight="1" x14ac:dyDescent="0.25">
      <c r="A7" s="1"/>
      <c r="B7" s="2"/>
      <c r="C7" s="96" t="s">
        <v>483</v>
      </c>
      <c r="D7" s="10" t="s">
        <v>484</v>
      </c>
      <c r="E7" s="30"/>
      <c r="F7" s="30"/>
    </row>
    <row r="8" spans="1:6" ht="15.65" customHeight="1" x14ac:dyDescent="0.25">
      <c r="A8" s="1"/>
      <c r="B8" s="2"/>
      <c r="C8" s="96" t="s">
        <v>487</v>
      </c>
      <c r="D8" s="10" t="s">
        <v>485</v>
      </c>
      <c r="E8" s="30"/>
      <c r="F8" s="30"/>
    </row>
    <row r="9" spans="1:6" ht="27.1" customHeight="1" x14ac:dyDescent="0.25">
      <c r="A9" s="1"/>
      <c r="B9" s="2"/>
      <c r="C9" s="65" t="s">
        <v>488</v>
      </c>
      <c r="D9" s="3" t="s">
        <v>530</v>
      </c>
      <c r="E9" s="30" t="s">
        <v>531</v>
      </c>
      <c r="F9" s="30" t="s">
        <v>532</v>
      </c>
    </row>
    <row r="10" spans="1:6" ht="16.75" customHeight="1" x14ac:dyDescent="0.25">
      <c r="A10" s="1"/>
      <c r="B10" s="2"/>
      <c r="C10" s="65" t="s">
        <v>489</v>
      </c>
      <c r="D10" s="10" t="s">
        <v>471</v>
      </c>
      <c r="E10" s="30"/>
      <c r="F10" s="30"/>
    </row>
    <row r="11" spans="1:6" ht="18" customHeight="1" x14ac:dyDescent="0.25">
      <c r="A11" s="1"/>
      <c r="B11" s="2"/>
      <c r="C11" s="65" t="s">
        <v>490</v>
      </c>
      <c r="D11" s="1" t="s">
        <v>472</v>
      </c>
      <c r="E11" s="30" t="s">
        <v>491</v>
      </c>
      <c r="F11" s="30" t="s">
        <v>492</v>
      </c>
    </row>
    <row r="12" spans="1:6" ht="69.05" customHeight="1" x14ac:dyDescent="0.25">
      <c r="A12" s="1"/>
      <c r="B12" s="2"/>
      <c r="C12" s="65" t="s">
        <v>501</v>
      </c>
      <c r="D12" s="55" t="s">
        <v>493</v>
      </c>
      <c r="E12" s="30"/>
      <c r="F12" s="30"/>
    </row>
    <row r="13" spans="1:6" ht="31.15" customHeight="1" x14ac:dyDescent="0.25">
      <c r="A13" s="1"/>
      <c r="B13" s="2"/>
      <c r="C13" s="65">
        <v>0.91666666666666663</v>
      </c>
      <c r="D13" s="55" t="s">
        <v>585</v>
      </c>
      <c r="E13" s="30"/>
      <c r="F13" s="30"/>
    </row>
    <row r="14" spans="1:6" ht="18" customHeight="1" x14ac:dyDescent="0.25">
      <c r="A14" s="42"/>
      <c r="B14" s="43"/>
      <c r="C14" s="65">
        <v>0.97152777777777777</v>
      </c>
      <c r="D14" s="55" t="s">
        <v>473</v>
      </c>
      <c r="E14" s="30"/>
      <c r="F14" s="30"/>
    </row>
    <row r="15" spans="1:6" ht="19.25" customHeight="1" thickBot="1" x14ac:dyDescent="0.3">
      <c r="A15" s="37"/>
      <c r="B15" s="38"/>
      <c r="C15" s="38" t="s">
        <v>24</v>
      </c>
      <c r="D15" s="39" t="s">
        <v>224</v>
      </c>
      <c r="E15" s="40"/>
      <c r="F15" s="40"/>
    </row>
    <row r="16" spans="1:6" ht="18.649999999999999" customHeight="1" thickTop="1" x14ac:dyDescent="0.25">
      <c r="A16" s="101" t="s">
        <v>557</v>
      </c>
      <c r="B16" s="102">
        <v>24</v>
      </c>
      <c r="C16" s="54"/>
      <c r="D16" s="105" t="s">
        <v>551</v>
      </c>
      <c r="E16" s="31"/>
      <c r="F16" s="31"/>
    </row>
    <row r="17" spans="1:6" ht="18.649999999999999" customHeight="1" x14ac:dyDescent="0.25">
      <c r="A17" s="100"/>
      <c r="B17" s="13"/>
      <c r="C17" s="54">
        <v>0.35902777777777778</v>
      </c>
      <c r="D17" s="46" t="s">
        <v>571</v>
      </c>
      <c r="E17" s="4"/>
      <c r="F17" s="4"/>
    </row>
    <row r="18" spans="1:6" ht="18.649999999999999" customHeight="1" x14ac:dyDescent="0.25">
      <c r="A18" s="100"/>
      <c r="B18" s="13"/>
      <c r="C18" s="34"/>
      <c r="D18" s="46" t="s">
        <v>570</v>
      </c>
      <c r="E18" s="4" t="s">
        <v>113</v>
      </c>
      <c r="F18" s="4" t="s">
        <v>572</v>
      </c>
    </row>
    <row r="19" spans="1:6" ht="28.8" customHeight="1" x14ac:dyDescent="0.25">
      <c r="A19" s="1"/>
      <c r="B19" s="2"/>
      <c r="C19" s="95" t="s">
        <v>496</v>
      </c>
      <c r="D19" s="46" t="s">
        <v>507</v>
      </c>
      <c r="E19" s="4"/>
      <c r="F19" s="4"/>
    </row>
    <row r="20" spans="1:6" ht="16.3" customHeight="1" x14ac:dyDescent="0.25">
      <c r="A20" s="1"/>
      <c r="B20" s="2"/>
      <c r="C20" s="96" t="s">
        <v>495</v>
      </c>
      <c r="D20" s="1" t="s">
        <v>494</v>
      </c>
      <c r="E20" s="30" t="s">
        <v>77</v>
      </c>
      <c r="F20" s="30" t="s">
        <v>217</v>
      </c>
    </row>
    <row r="21" spans="1:6" ht="29.45" customHeight="1" x14ac:dyDescent="0.25">
      <c r="A21" s="42"/>
      <c r="B21" s="43"/>
      <c r="C21" s="64" t="s">
        <v>497</v>
      </c>
      <c r="D21" s="55" t="s">
        <v>298</v>
      </c>
      <c r="E21" s="30"/>
      <c r="F21" s="30"/>
    </row>
    <row r="22" spans="1:6" ht="28.2" customHeight="1" x14ac:dyDescent="0.25">
      <c r="A22" s="1"/>
      <c r="B22" s="2"/>
      <c r="C22" s="2" t="s">
        <v>498</v>
      </c>
      <c r="D22" s="3" t="s">
        <v>499</v>
      </c>
      <c r="E22" s="30" t="s">
        <v>77</v>
      </c>
      <c r="F22" s="30" t="s">
        <v>217</v>
      </c>
    </row>
    <row r="23" spans="1:6" ht="14.4" customHeight="1" x14ac:dyDescent="0.25">
      <c r="A23" s="42"/>
      <c r="B23" s="43"/>
      <c r="C23" s="43"/>
      <c r="D23" s="55" t="s">
        <v>500</v>
      </c>
      <c r="E23" s="30"/>
      <c r="F23" s="30"/>
    </row>
    <row r="24" spans="1:6" ht="14.4" customHeight="1" x14ac:dyDescent="0.25">
      <c r="A24" s="42"/>
      <c r="B24" s="43"/>
      <c r="C24" s="65">
        <v>0.875</v>
      </c>
      <c r="D24" s="3" t="s">
        <v>479</v>
      </c>
      <c r="E24" s="30"/>
      <c r="F24" s="30"/>
    </row>
    <row r="25" spans="1:6" ht="16.75" customHeight="1" x14ac:dyDescent="0.25">
      <c r="A25" s="42"/>
      <c r="B25" s="43"/>
      <c r="C25" s="65">
        <v>0.94097222222222221</v>
      </c>
      <c r="D25" s="3" t="s">
        <v>573</v>
      </c>
      <c r="E25" s="30"/>
      <c r="F25" s="30"/>
    </row>
    <row r="26" spans="1:6" ht="16.75" customHeight="1" x14ac:dyDescent="0.25">
      <c r="A26" s="42"/>
      <c r="B26" s="43"/>
      <c r="C26" s="65">
        <v>0.97916666666666663</v>
      </c>
      <c r="D26" s="3" t="s">
        <v>574</v>
      </c>
      <c r="E26" s="30"/>
      <c r="F26" s="30"/>
    </row>
    <row r="27" spans="1:6" s="45" customFormat="1" ht="17.399999999999999" customHeight="1" thickBot="1" x14ac:dyDescent="0.3">
      <c r="A27" s="37"/>
      <c r="B27" s="38"/>
      <c r="C27" s="38" t="s">
        <v>24</v>
      </c>
      <c r="D27" s="39" t="s">
        <v>579</v>
      </c>
      <c r="E27" s="40"/>
      <c r="F27" s="40"/>
    </row>
    <row r="28" spans="1:6" ht="18" customHeight="1" thickTop="1" x14ac:dyDescent="0.25">
      <c r="A28" s="101" t="s">
        <v>558</v>
      </c>
      <c r="B28" s="102">
        <v>25</v>
      </c>
      <c r="C28" s="54"/>
      <c r="D28" s="99" t="s">
        <v>543</v>
      </c>
      <c r="E28" s="30"/>
      <c r="F28" s="67"/>
    </row>
    <row r="29" spans="1:6" ht="16.75" customHeight="1" x14ac:dyDescent="0.25">
      <c r="A29" s="101"/>
      <c r="B29" s="102"/>
      <c r="C29" s="54"/>
      <c r="D29" s="3" t="s">
        <v>575</v>
      </c>
      <c r="E29" s="30"/>
      <c r="F29" s="67"/>
    </row>
    <row r="30" spans="1:6" ht="31.15" customHeight="1" x14ac:dyDescent="0.25">
      <c r="A30" s="42"/>
      <c r="B30" s="43"/>
      <c r="C30" s="48" t="s">
        <v>22</v>
      </c>
      <c r="D30" s="3" t="s">
        <v>418</v>
      </c>
      <c r="E30" s="30"/>
      <c r="F30" s="30"/>
    </row>
    <row r="31" spans="1:6" ht="18.649999999999999" customHeight="1" x14ac:dyDescent="0.25">
      <c r="A31" s="42"/>
      <c r="B31" s="43"/>
      <c r="C31" s="48"/>
      <c r="D31" s="3" t="s">
        <v>419</v>
      </c>
      <c r="E31" s="30"/>
      <c r="F31" s="30"/>
    </row>
    <row r="32" spans="1:6" ht="18.649999999999999" customHeight="1" x14ac:dyDescent="0.25">
      <c r="A32" s="42"/>
      <c r="B32" s="43"/>
      <c r="C32" s="48"/>
      <c r="D32" s="3" t="s">
        <v>508</v>
      </c>
      <c r="E32" s="30"/>
      <c r="F32" s="30"/>
    </row>
    <row r="33" spans="1:6" ht="18.649999999999999" customHeight="1" thickBot="1" x14ac:dyDescent="0.35">
      <c r="A33" s="37"/>
      <c r="B33" s="38"/>
      <c r="C33" s="38" t="s">
        <v>24</v>
      </c>
      <c r="D33" s="39" t="s">
        <v>566</v>
      </c>
      <c r="E33" s="40"/>
      <c r="F33" s="40"/>
    </row>
    <row r="34" spans="1:6" ht="18.649999999999999" customHeight="1" thickTop="1" x14ac:dyDescent="0.25">
      <c r="A34" s="101" t="s">
        <v>559</v>
      </c>
      <c r="B34" s="102">
        <v>26</v>
      </c>
      <c r="C34" s="78"/>
      <c r="D34" s="105" t="s">
        <v>544</v>
      </c>
      <c r="E34" s="4"/>
      <c r="F34" s="31"/>
    </row>
    <row r="35" spans="1:6" ht="18.649999999999999" customHeight="1" x14ac:dyDescent="0.25">
      <c r="A35" s="100"/>
      <c r="B35" s="13"/>
      <c r="C35" s="34" t="s">
        <v>502</v>
      </c>
      <c r="D35" s="46" t="s">
        <v>213</v>
      </c>
      <c r="E35" s="30"/>
      <c r="F35" s="67"/>
    </row>
    <row r="36" spans="1:6" ht="18.649999999999999" customHeight="1" x14ac:dyDescent="0.25">
      <c r="A36" s="1"/>
      <c r="B36" s="2"/>
      <c r="C36" s="97">
        <v>0.2673611111111111</v>
      </c>
      <c r="D36" s="3" t="s">
        <v>503</v>
      </c>
      <c r="E36" s="30"/>
      <c r="F36" s="67"/>
    </row>
    <row r="37" spans="1:6" x14ac:dyDescent="0.25">
      <c r="A37" s="42"/>
      <c r="B37" s="43"/>
      <c r="C37" s="65">
        <v>0.3263888888888889</v>
      </c>
      <c r="D37" s="3" t="s">
        <v>504</v>
      </c>
      <c r="E37" s="30"/>
      <c r="F37" s="30"/>
    </row>
    <row r="38" spans="1:6" ht="40.25" customHeight="1" x14ac:dyDescent="0.25">
      <c r="A38" s="42"/>
      <c r="B38" s="43"/>
      <c r="C38" s="65">
        <v>0.35416666666666669</v>
      </c>
      <c r="D38" s="3" t="s">
        <v>569</v>
      </c>
      <c r="E38" s="30"/>
      <c r="F38" s="30"/>
    </row>
    <row r="39" spans="1:6" x14ac:dyDescent="0.25">
      <c r="A39" s="42"/>
      <c r="B39" s="43"/>
      <c r="C39" s="65" t="s">
        <v>131</v>
      </c>
      <c r="D39" s="3" t="s">
        <v>505</v>
      </c>
      <c r="E39" s="4"/>
      <c r="F39" s="4"/>
    </row>
    <row r="40" spans="1:6" ht="28.8" x14ac:dyDescent="0.25">
      <c r="A40" s="42"/>
      <c r="B40" s="43"/>
      <c r="C40" s="65" t="s">
        <v>506</v>
      </c>
      <c r="D40" s="3" t="s">
        <v>565</v>
      </c>
      <c r="E40" s="4" t="s">
        <v>282</v>
      </c>
      <c r="F40" s="4" t="s">
        <v>280</v>
      </c>
    </row>
    <row r="41" spans="1:6" x14ac:dyDescent="0.25">
      <c r="A41" s="42"/>
      <c r="B41" s="43"/>
      <c r="C41" s="65" t="s">
        <v>536</v>
      </c>
      <c r="D41" s="55" t="s">
        <v>533</v>
      </c>
      <c r="E41" s="4" t="s">
        <v>535</v>
      </c>
      <c r="F41" s="4" t="s">
        <v>534</v>
      </c>
    </row>
    <row r="42" spans="1:6" x14ac:dyDescent="0.25">
      <c r="A42" s="42"/>
      <c r="B42" s="43"/>
      <c r="C42" s="65"/>
      <c r="D42" s="25" t="s">
        <v>538</v>
      </c>
      <c r="E42" s="4"/>
      <c r="F42" s="4"/>
    </row>
    <row r="43" spans="1:6" s="45" customFormat="1" ht="18.649999999999999" customHeight="1" thickBot="1" x14ac:dyDescent="0.35">
      <c r="A43" s="37"/>
      <c r="B43" s="38"/>
      <c r="C43" s="38" t="s">
        <v>24</v>
      </c>
      <c r="D43" s="49" t="s">
        <v>556</v>
      </c>
      <c r="E43" s="40"/>
      <c r="F43" s="40"/>
    </row>
    <row r="44" spans="1:6" s="98" customFormat="1" ht="15.65" customHeight="1" thickTop="1" x14ac:dyDescent="0.25">
      <c r="A44" s="103" t="s">
        <v>560</v>
      </c>
      <c r="B44" s="104">
        <v>27</v>
      </c>
      <c r="C44" s="106"/>
      <c r="D44" s="107" t="s">
        <v>545</v>
      </c>
      <c r="E44" s="108"/>
      <c r="F44" s="108"/>
    </row>
    <row r="45" spans="1:6" ht="28.2" customHeight="1" x14ac:dyDescent="0.25">
      <c r="A45" s="1"/>
      <c r="B45" s="2"/>
      <c r="C45" s="34" t="s">
        <v>23</v>
      </c>
      <c r="D45" s="25" t="s">
        <v>537</v>
      </c>
      <c r="E45" s="31"/>
      <c r="F45" s="31"/>
    </row>
    <row r="46" spans="1:6" x14ac:dyDescent="0.25">
      <c r="A46" s="1"/>
      <c r="B46" s="2"/>
      <c r="C46" s="34">
        <v>0.625</v>
      </c>
      <c r="D46" s="3" t="s">
        <v>509</v>
      </c>
      <c r="E46" s="4" t="s">
        <v>292</v>
      </c>
      <c r="F46" s="4" t="s">
        <v>293</v>
      </c>
    </row>
    <row r="47" spans="1:6" ht="28.8" x14ac:dyDescent="0.25">
      <c r="A47" s="42"/>
      <c r="B47" s="43"/>
      <c r="C47" s="34">
        <v>0.6875</v>
      </c>
      <c r="D47" s="87" t="s">
        <v>301</v>
      </c>
      <c r="E47" s="30"/>
      <c r="F47" s="30"/>
    </row>
    <row r="48" spans="1:6" x14ac:dyDescent="0.25">
      <c r="A48" s="42"/>
      <c r="B48" s="43"/>
      <c r="C48" s="34" t="s">
        <v>510</v>
      </c>
      <c r="D48" s="87" t="s">
        <v>586</v>
      </c>
      <c r="E48" s="30" t="s">
        <v>337</v>
      </c>
      <c r="F48" s="30" t="s">
        <v>338</v>
      </c>
    </row>
    <row r="49" spans="1:6" ht="20.350000000000001" customHeight="1" thickBot="1" x14ac:dyDescent="0.35">
      <c r="A49" s="37"/>
      <c r="B49" s="38"/>
      <c r="C49" s="38" t="s">
        <v>24</v>
      </c>
      <c r="D49" s="49" t="s">
        <v>567</v>
      </c>
      <c r="E49" s="40"/>
      <c r="F49" s="40"/>
    </row>
    <row r="50" spans="1:6" ht="15.05" thickTop="1" x14ac:dyDescent="0.25">
      <c r="A50" s="103" t="s">
        <v>561</v>
      </c>
      <c r="B50" s="104">
        <v>28</v>
      </c>
      <c r="C50" s="78"/>
      <c r="D50" s="110" t="s">
        <v>546</v>
      </c>
      <c r="E50" s="31"/>
      <c r="F50" s="31"/>
    </row>
    <row r="51" spans="1:6" ht="28.8" x14ac:dyDescent="0.25">
      <c r="A51" s="1"/>
      <c r="B51" s="2"/>
      <c r="C51" s="34" t="s">
        <v>23</v>
      </c>
      <c r="D51" s="3" t="s">
        <v>304</v>
      </c>
      <c r="E51" s="31"/>
      <c r="F51" s="31"/>
    </row>
    <row r="52" spans="1:6" x14ac:dyDescent="0.25">
      <c r="A52" s="1"/>
      <c r="B52" s="2"/>
      <c r="C52" s="109" t="s">
        <v>511</v>
      </c>
      <c r="D52" s="3" t="s">
        <v>340</v>
      </c>
      <c r="E52" s="4" t="s">
        <v>88</v>
      </c>
      <c r="F52" s="4" t="s">
        <v>109</v>
      </c>
    </row>
    <row r="53" spans="1:6" x14ac:dyDescent="0.25">
      <c r="A53" s="1"/>
      <c r="B53" s="2"/>
      <c r="C53" s="65" t="s">
        <v>512</v>
      </c>
      <c r="D53" s="88" t="s">
        <v>312</v>
      </c>
      <c r="E53" s="4"/>
      <c r="F53" s="4"/>
    </row>
    <row r="54" spans="1:6" x14ac:dyDescent="0.25">
      <c r="A54" s="1"/>
      <c r="B54" s="2"/>
      <c r="C54" s="65" t="s">
        <v>513</v>
      </c>
      <c r="D54" s="3" t="s">
        <v>343</v>
      </c>
      <c r="E54" s="51" t="s">
        <v>342</v>
      </c>
      <c r="F54" s="51" t="s">
        <v>108</v>
      </c>
    </row>
    <row r="55" spans="1:6" s="45" customFormat="1" ht="15.05" thickBot="1" x14ac:dyDescent="0.3">
      <c r="A55" s="37"/>
      <c r="B55" s="38"/>
      <c r="C55" s="81" t="s">
        <v>24</v>
      </c>
      <c r="D55" s="39" t="s">
        <v>554</v>
      </c>
      <c r="E55" s="52"/>
      <c r="F55" s="52"/>
    </row>
    <row r="56" spans="1:6" ht="15.65" customHeight="1" thickTop="1" x14ac:dyDescent="0.25">
      <c r="A56" s="101" t="s">
        <v>562</v>
      </c>
      <c r="B56" s="102">
        <v>29</v>
      </c>
      <c r="C56" s="54"/>
      <c r="D56" s="105" t="s">
        <v>547</v>
      </c>
      <c r="E56" s="31"/>
      <c r="F56" s="31"/>
    </row>
    <row r="57" spans="1:6" ht="19.25" customHeight="1" x14ac:dyDescent="0.25">
      <c r="A57" s="1"/>
      <c r="B57" s="2"/>
      <c r="C57" s="54" t="s">
        <v>23</v>
      </c>
      <c r="D57" s="46" t="s">
        <v>514</v>
      </c>
      <c r="E57" s="51"/>
      <c r="F57" s="51"/>
    </row>
    <row r="58" spans="1:6" ht="17.399999999999999" customHeight="1" x14ac:dyDescent="0.25">
      <c r="A58" s="1"/>
      <c r="B58" s="2"/>
      <c r="C58" s="54" t="s">
        <v>515</v>
      </c>
      <c r="D58" s="3" t="s">
        <v>516</v>
      </c>
      <c r="E58" s="51" t="s">
        <v>335</v>
      </c>
      <c r="F58" s="51" t="s">
        <v>305</v>
      </c>
    </row>
    <row r="59" spans="1:6" ht="16.75" customHeight="1" x14ac:dyDescent="0.25">
      <c r="A59" s="42"/>
      <c r="B59" s="43"/>
      <c r="C59" s="34"/>
      <c r="D59" s="46" t="s">
        <v>309</v>
      </c>
      <c r="E59" s="51" t="s">
        <v>113</v>
      </c>
      <c r="F59" s="51" t="s">
        <v>114</v>
      </c>
    </row>
    <row r="60" spans="1:6" ht="16.75" customHeight="1" x14ac:dyDescent="0.25">
      <c r="A60" s="42"/>
      <c r="B60" s="43"/>
      <c r="C60" s="65"/>
      <c r="D60" s="46" t="s">
        <v>115</v>
      </c>
      <c r="E60" s="51" t="s">
        <v>116</v>
      </c>
      <c r="F60" s="51" t="s">
        <v>117</v>
      </c>
    </row>
    <row r="61" spans="1:6" ht="16.75" customHeight="1" x14ac:dyDescent="0.25">
      <c r="A61" s="42"/>
      <c r="B61" s="43"/>
      <c r="C61" s="65"/>
      <c r="D61" s="46" t="s">
        <v>302</v>
      </c>
      <c r="E61" s="51" t="s">
        <v>119</v>
      </c>
      <c r="F61" s="51" t="s">
        <v>120</v>
      </c>
    </row>
    <row r="62" spans="1:6" ht="16.75" customHeight="1" x14ac:dyDescent="0.25">
      <c r="A62" s="42"/>
      <c r="B62" s="43"/>
      <c r="C62" s="65"/>
      <c r="D62" s="46" t="s">
        <v>121</v>
      </c>
      <c r="E62" s="51" t="s">
        <v>122</v>
      </c>
      <c r="F62" s="51" t="s">
        <v>123</v>
      </c>
    </row>
    <row r="63" spans="1:6" ht="16.75" customHeight="1" x14ac:dyDescent="0.25">
      <c r="A63" s="42"/>
      <c r="B63" s="43"/>
      <c r="C63" s="65" t="s">
        <v>517</v>
      </c>
      <c r="D63" s="72" t="s">
        <v>520</v>
      </c>
      <c r="E63" s="79" t="s">
        <v>518</v>
      </c>
      <c r="F63" s="79" t="s">
        <v>519</v>
      </c>
    </row>
    <row r="64" spans="1:6" ht="17.399999999999999" customHeight="1" thickBot="1" x14ac:dyDescent="0.3">
      <c r="A64" s="37"/>
      <c r="B64" s="38"/>
      <c r="C64" s="38" t="s">
        <v>24</v>
      </c>
      <c r="D64" s="49" t="s">
        <v>555</v>
      </c>
      <c r="E64" s="40"/>
      <c r="F64" s="40"/>
    </row>
    <row r="65" spans="1:6" s="98" customFormat="1" ht="17.399999999999999" customHeight="1" thickTop="1" x14ac:dyDescent="0.25">
      <c r="A65" s="101" t="s">
        <v>563</v>
      </c>
      <c r="B65" s="102">
        <v>30</v>
      </c>
      <c r="C65" s="111"/>
      <c r="D65" s="99" t="s">
        <v>548</v>
      </c>
      <c r="E65" s="112"/>
      <c r="F65" s="113"/>
    </row>
    <row r="66" spans="1:6" ht="43.2" customHeight="1" x14ac:dyDescent="0.25">
      <c r="A66" s="35"/>
      <c r="B66" s="36"/>
      <c r="C66" s="34" t="s">
        <v>23</v>
      </c>
      <c r="D66" s="3" t="s">
        <v>584</v>
      </c>
      <c r="E66" s="4" t="s">
        <v>522</v>
      </c>
      <c r="F66" s="30" t="s">
        <v>442</v>
      </c>
    </row>
    <row r="67" spans="1:6" ht="16.75" customHeight="1" x14ac:dyDescent="0.25">
      <c r="A67" s="35"/>
      <c r="B67" s="36"/>
      <c r="C67" s="65" t="s">
        <v>22</v>
      </c>
      <c r="D67" s="3" t="s">
        <v>326</v>
      </c>
      <c r="E67" s="4" t="s">
        <v>315</v>
      </c>
      <c r="F67" s="4" t="s">
        <v>325</v>
      </c>
    </row>
    <row r="68" spans="1:6" x14ac:dyDescent="0.25">
      <c r="A68" s="35"/>
      <c r="B68" s="36"/>
      <c r="C68" s="65"/>
      <c r="D68" s="46" t="s">
        <v>240</v>
      </c>
      <c r="E68" s="4" t="s">
        <v>328</v>
      </c>
      <c r="F68" s="4" t="s">
        <v>247</v>
      </c>
    </row>
    <row r="69" spans="1:6" ht="43.2" x14ac:dyDescent="0.25">
      <c r="A69" s="1"/>
      <c r="B69" s="2"/>
      <c r="C69" s="65"/>
      <c r="D69" s="3" t="s">
        <v>331</v>
      </c>
      <c r="E69" s="4" t="s">
        <v>329</v>
      </c>
      <c r="F69" s="4" t="s">
        <v>327</v>
      </c>
    </row>
    <row r="70" spans="1:6" ht="28.8" x14ac:dyDescent="0.25">
      <c r="A70" s="42"/>
      <c r="B70" s="43"/>
      <c r="C70" s="65"/>
      <c r="D70" s="55" t="s">
        <v>330</v>
      </c>
      <c r="E70" s="4"/>
      <c r="F70" s="30"/>
    </row>
    <row r="71" spans="1:6" ht="15.05" thickBot="1" x14ac:dyDescent="0.3">
      <c r="A71" s="37"/>
      <c r="B71" s="38"/>
      <c r="C71" s="38" t="s">
        <v>24</v>
      </c>
      <c r="D71" s="39" t="s">
        <v>523</v>
      </c>
      <c r="E71" s="40"/>
      <c r="F71" s="40"/>
    </row>
    <row r="72" spans="1:6" ht="15.05" thickTop="1" x14ac:dyDescent="0.25">
      <c r="A72" s="101" t="s">
        <v>557</v>
      </c>
      <c r="B72" s="102">
        <v>31</v>
      </c>
      <c r="C72" s="54"/>
      <c r="D72" s="114" t="s">
        <v>549</v>
      </c>
      <c r="E72" s="31"/>
      <c r="F72" s="31"/>
    </row>
    <row r="73" spans="1:6" x14ac:dyDescent="0.25">
      <c r="A73" s="35"/>
      <c r="B73" s="36"/>
      <c r="C73" s="54" t="s">
        <v>23</v>
      </c>
      <c r="D73" s="53" t="s">
        <v>333</v>
      </c>
      <c r="E73" s="31"/>
      <c r="F73" s="31"/>
    </row>
    <row r="74" spans="1:6" x14ac:dyDescent="0.25">
      <c r="A74" s="1"/>
      <c r="B74" s="2"/>
      <c r="C74" s="54">
        <v>0.45833333333333331</v>
      </c>
      <c r="D74" s="53" t="s">
        <v>332</v>
      </c>
      <c r="E74" s="4"/>
      <c r="F74" s="4"/>
    </row>
    <row r="75" spans="1:6" ht="28.8" x14ac:dyDescent="0.25">
      <c r="A75" s="1"/>
      <c r="B75" s="2"/>
      <c r="C75" s="2" t="s">
        <v>22</v>
      </c>
      <c r="D75" s="10" t="s">
        <v>135</v>
      </c>
      <c r="E75" s="4"/>
      <c r="F75" s="4"/>
    </row>
    <row r="76" spans="1:6" x14ac:dyDescent="0.25">
      <c r="A76" s="42"/>
      <c r="B76" s="43"/>
      <c r="C76" s="43" t="s">
        <v>336</v>
      </c>
      <c r="D76" s="55" t="s">
        <v>564</v>
      </c>
      <c r="E76" s="51"/>
      <c r="F76" s="51"/>
    </row>
    <row r="77" spans="1:6" ht="18.649999999999999" customHeight="1" thickBot="1" x14ac:dyDescent="0.3">
      <c r="A77" s="37"/>
      <c r="B77" s="38"/>
      <c r="C77" s="38" t="s">
        <v>24</v>
      </c>
      <c r="D77" s="84" t="s">
        <v>568</v>
      </c>
      <c r="E77" s="40"/>
      <c r="F77" s="40"/>
    </row>
    <row r="78" spans="1:6" ht="15.05" thickTop="1" x14ac:dyDescent="0.25">
      <c r="A78" s="101" t="s">
        <v>558</v>
      </c>
      <c r="B78" s="102">
        <v>1</v>
      </c>
      <c r="C78" s="36"/>
      <c r="D78" s="115" t="s">
        <v>550</v>
      </c>
      <c r="E78" s="51"/>
      <c r="F78" s="51"/>
    </row>
    <row r="79" spans="1:6" x14ac:dyDescent="0.25">
      <c r="A79" s="73"/>
      <c r="B79" s="74"/>
      <c r="C79" s="54">
        <v>0.35416666666666669</v>
      </c>
      <c r="D79" s="56" t="s">
        <v>39</v>
      </c>
      <c r="E79" s="51"/>
      <c r="F79" s="51"/>
    </row>
    <row r="80" spans="1:6" x14ac:dyDescent="0.25">
      <c r="A80" s="42"/>
      <c r="B80" s="43"/>
      <c r="C80" s="34">
        <v>0.5</v>
      </c>
      <c r="D80" s="25" t="s">
        <v>76</v>
      </c>
      <c r="E80" s="51"/>
      <c r="F80" s="51"/>
    </row>
    <row r="81" spans="1:6" x14ac:dyDescent="0.25">
      <c r="A81" s="42"/>
      <c r="B81" s="43"/>
      <c r="C81" s="34">
        <v>0.25</v>
      </c>
      <c r="D81" s="3" t="s">
        <v>42</v>
      </c>
      <c r="E81" s="51"/>
      <c r="F81" s="51"/>
    </row>
    <row r="82" spans="1:6" x14ac:dyDescent="0.25">
      <c r="A82" s="1"/>
      <c r="B82" s="2"/>
      <c r="C82" s="34">
        <v>0.2986111111111111</v>
      </c>
      <c r="D82" s="3" t="s">
        <v>41</v>
      </c>
      <c r="E82" s="51"/>
      <c r="F82" s="51"/>
    </row>
    <row r="83" spans="1:6" x14ac:dyDescent="0.25">
      <c r="A83" s="1" t="s">
        <v>559</v>
      </c>
      <c r="B83" s="2">
        <v>2</v>
      </c>
      <c r="C83" s="34">
        <v>0.3576388888888889</v>
      </c>
      <c r="D83" s="3" t="s">
        <v>40</v>
      </c>
      <c r="E83" s="51"/>
      <c r="F83" s="51"/>
    </row>
  </sheetData>
  <mergeCells count="1">
    <mergeCell ref="A1:B1"/>
  </mergeCells>
  <pageMargins left="0.22" right="0.2" top="0.72" bottom="0.81" header="0.55000000000000004" footer="0.7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Europe2015</vt:lpstr>
      <vt:lpstr>Sheet1</vt:lpstr>
      <vt:lpstr>NO</vt:lpstr>
      <vt:lpstr>VISA</vt:lpstr>
      <vt:lpstr>อี๊</vt:lpstr>
      <vt:lpstr>ค่าใช้จ่าย</vt:lpstr>
      <vt:lpstr>FINAL</vt:lpstr>
      <vt:lpstr>FOOD</vt:lpstr>
      <vt:lpstr>Visa NEW</vt:lpstr>
      <vt:lpstr>MAY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MANCHESTER UNITED</dc:creator>
  <cp:lastModifiedBy>Aey Sakundejpaiboon</cp:lastModifiedBy>
  <cp:lastPrinted>2015-05-22T07:16:36Z</cp:lastPrinted>
  <dcterms:created xsi:type="dcterms:W3CDTF">2013-01-31T11:41:47Z</dcterms:created>
  <dcterms:modified xsi:type="dcterms:W3CDTF">2023-05-02T02:29:46Z</dcterms:modified>
</cp:coreProperties>
</file>